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8515" windowHeight="14370" activeTab="4"/>
  </bookViews>
  <sheets>
    <sheet name="G1" sheetId="2" r:id="rId1"/>
    <sheet name="G2, G7, G8" sheetId="9" r:id="rId2"/>
    <sheet name="G3" sheetId="24" r:id="rId3"/>
    <sheet name="G4, G5 et G10" sheetId="20" r:id="rId4"/>
    <sheet name="G6 et G9" sheetId="22" r:id="rId5"/>
    <sheet name="G11" sheetId="21" r:id="rId6"/>
  </sheets>
  <calcPr calcId="125725"/>
</workbook>
</file>

<file path=xl/calcChain.xml><?xml version="1.0" encoding="utf-8"?>
<calcChain xmlns="http://schemas.openxmlformats.org/spreadsheetml/2006/main">
  <c r="I32" i="24"/>
  <c r="B28" i="22"/>
  <c r="C28"/>
  <c r="D28"/>
  <c r="E28"/>
  <c r="F28"/>
  <c r="G28"/>
  <c r="C24"/>
  <c r="D24"/>
  <c r="E24"/>
  <c r="F24"/>
  <c r="G24"/>
  <c r="B24"/>
  <c r="C38" i="20"/>
  <c r="D38"/>
  <c r="E38"/>
  <c r="F38"/>
  <c r="G38"/>
  <c r="B38"/>
  <c r="C21"/>
  <c r="D21"/>
  <c r="E21"/>
  <c r="F21"/>
  <c r="G21"/>
  <c r="B21"/>
  <c r="C28" i="9"/>
  <c r="C47" s="1"/>
  <c r="D28"/>
  <c r="D47" s="1"/>
  <c r="E28"/>
  <c r="E47" s="1"/>
  <c r="B28"/>
  <c r="B47" s="1"/>
  <c r="H22" i="20" l="1"/>
  <c r="H21"/>
  <c r="A1" i="2" l="1"/>
</calcChain>
</file>

<file path=xl/sharedStrings.xml><?xml version="1.0" encoding="utf-8"?>
<sst xmlns="http://schemas.openxmlformats.org/spreadsheetml/2006/main" count="93" uniqueCount="69">
  <si>
    <t>Ensemble</t>
  </si>
  <si>
    <t>Départements</t>
  </si>
  <si>
    <t>Dépenses de fonctionnement</t>
  </si>
  <si>
    <t>Recettes de fonctionnement</t>
  </si>
  <si>
    <t>Dépenses d'investissement (hors remboursements)</t>
  </si>
  <si>
    <t>Régions</t>
  </si>
  <si>
    <t>GFP</t>
  </si>
  <si>
    <t>Bloc communal</t>
  </si>
  <si>
    <t>Communes</t>
  </si>
  <si>
    <t>Sources : DGFiP, comptes de gestion ; calculs DGCL.</t>
  </si>
  <si>
    <t>Frais de personnel</t>
  </si>
  <si>
    <t>Achats et charges externes</t>
  </si>
  <si>
    <t>Charges financières</t>
  </si>
  <si>
    <t>Dépenses d'intervention</t>
  </si>
  <si>
    <t>Autres dépenses de fonctionnement</t>
  </si>
  <si>
    <t>Impôts et taxes</t>
  </si>
  <si>
    <t>Concours de l'État</t>
  </si>
  <si>
    <t>Subventions reçues et participations</t>
  </si>
  <si>
    <t>Recettes d'investissement 
(hors emprunts)</t>
  </si>
  <si>
    <t>Épargne 
brute</t>
  </si>
  <si>
    <t>Encours 
de dette</t>
  </si>
  <si>
    <t>TAUX DE CROISSANCE ANNUELS DES DEPENSES DE FONCTIONNEMENT</t>
  </si>
  <si>
    <t>Secteur communal</t>
  </si>
  <si>
    <t>SELON LE TYPE DE COLLECTIVITES</t>
  </si>
  <si>
    <t>Graphique 1 : Taux de croissance annuels des principaux agrégats comptables des collectivités locales</t>
  </si>
  <si>
    <t>DÉPENSES DE FONCTIONNEMENT (1)</t>
  </si>
  <si>
    <t>Indice 100 en 2103</t>
  </si>
  <si>
    <t>Évolution des dépenses et des recettes de l'ensemble des collectivités, par nature des opérations</t>
  </si>
  <si>
    <t>Total recettes</t>
  </si>
  <si>
    <t>Autres recettes</t>
  </si>
  <si>
    <t>Graphique 2 - Recettes de fonctionnement de l'ensemble des collectivités locales</t>
  </si>
  <si>
    <t>Dépenses d'investissement</t>
  </si>
  <si>
    <t>Recettes d'investissement</t>
  </si>
  <si>
    <t>Dette au 31/12</t>
  </si>
  <si>
    <t>Emprunts</t>
  </si>
  <si>
    <t>Remboursements</t>
  </si>
  <si>
    <t>EPCI</t>
  </si>
  <si>
    <t>Régions hors Corse</t>
  </si>
  <si>
    <t>Départements hors Corse</t>
  </si>
  <si>
    <t>Départements hors Martinique et Guyane</t>
  </si>
  <si>
    <t>Graphique 2</t>
  </si>
  <si>
    <t>Graphique 7</t>
  </si>
  <si>
    <t>Ensemble des collectivités</t>
  </si>
  <si>
    <t>Décomposition selon le niveau de collectivités</t>
  </si>
  <si>
    <t>Ventes des biens et services</t>
  </si>
  <si>
    <t>Recettes non fiscales</t>
  </si>
  <si>
    <t>Ce + Subv</t>
  </si>
  <si>
    <t>&lt; 500 h</t>
  </si>
  <si>
    <t>500-2000 h</t>
  </si>
  <si>
    <t>2000-5000h</t>
  </si>
  <si>
    <t>5-10.000 h</t>
  </si>
  <si>
    <t>10-20.000 h</t>
  </si>
  <si>
    <t>20-100.000 h</t>
  </si>
  <si>
    <t>&lt; 25.000 h</t>
  </si>
  <si>
    <t>25-50.000 h</t>
  </si>
  <si>
    <t>50-100.000 h</t>
  </si>
  <si>
    <t>100-200.000 h</t>
  </si>
  <si>
    <t>&gt;200.000 h</t>
  </si>
  <si>
    <t>Ensemble (hors Paris)</t>
  </si>
  <si>
    <r>
      <t>&gt; 100 000 h</t>
    </r>
    <r>
      <rPr>
        <b/>
        <vertAlign val="superscript"/>
        <sz val="9"/>
        <color rgb="FF000000"/>
        <rFont val="Arial"/>
        <family val="2"/>
      </rPr>
      <t xml:space="preserve"> (a)</t>
    </r>
  </si>
  <si>
    <t>Graphique 5 - Evolution des recettes de fonctionnement, selon la nature des recettes</t>
  </si>
  <si>
    <t>Graphique 4 - Evolution des dépenses de fonctionnement, selon la nature des dépenses</t>
  </si>
  <si>
    <t>(a) Hors Paris</t>
  </si>
  <si>
    <t>Graphique 8</t>
  </si>
  <si>
    <t>Graphique 6 - Taux d'épargne brute, selon le niveau de collectivités</t>
  </si>
  <si>
    <t>Graphique 9 - Capacité ou besoin de financement</t>
  </si>
  <si>
    <t>Graphique 10 - Evolution des éléments de la dette depuis 2013</t>
  </si>
  <si>
    <t>Graphique 11 - Capacité de désendettement, selon le niveau de collectivités</t>
  </si>
  <si>
    <t>Régions et CTU</t>
  </si>
</sst>
</file>

<file path=xl/styles.xml><?xml version="1.0" encoding="utf-8"?>
<styleSheet xmlns="http://schemas.openxmlformats.org/spreadsheetml/2006/main">
  <numFmts count="5">
    <numFmt numFmtId="164" formatCode="\+0.0%;\-0.0%"/>
    <numFmt numFmtId="165" formatCode="\+0.00;\-0.00"/>
    <numFmt numFmtId="166" formatCode="0.0%"/>
    <numFmt numFmtId="167" formatCode="0.0"/>
    <numFmt numFmtId="168" formatCode="0.0&quot; ans&quot;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ookman Old Style"/>
      <family val="1"/>
    </font>
    <font>
      <b/>
      <sz val="10"/>
      <color theme="1"/>
      <name val="Bookman Old Style"/>
      <family val="1"/>
    </font>
    <font>
      <b/>
      <sz val="10"/>
      <name val="Arial"/>
      <family val="2"/>
    </font>
    <font>
      <sz val="10"/>
      <color theme="1"/>
      <name val="Bookman Old Style"/>
      <family val="1"/>
    </font>
    <font>
      <b/>
      <sz val="10"/>
      <name val="Bookman Old Style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365F91"/>
      <name val="Calibri"/>
      <family val="2"/>
      <scheme val="minor"/>
    </font>
    <font>
      <i/>
      <sz val="8"/>
      <color theme="1"/>
      <name val="Bookman Old Style"/>
      <family val="1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Arial"/>
      <family val="2"/>
    </font>
    <font>
      <b/>
      <i/>
      <sz val="10"/>
      <name val="Arial"/>
      <family val="2"/>
    </font>
    <font>
      <b/>
      <sz val="9"/>
      <color rgb="FF000000"/>
      <name val="Arial"/>
      <family val="2"/>
    </font>
    <font>
      <b/>
      <vertAlign val="superscript"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AFBFE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1C1C1"/>
      </left>
      <right style="thin">
        <color rgb="FFC1C1C1"/>
      </right>
      <top style="medium">
        <color rgb="FF000000"/>
      </top>
      <bottom style="thin">
        <color rgb="FFC1C1C1"/>
      </bottom>
      <diagonal/>
    </border>
    <border>
      <left style="thin">
        <color rgb="FFC1C1C1"/>
      </left>
      <right style="medium">
        <color rgb="FF000000"/>
      </right>
      <top style="medium">
        <color rgb="FF000000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9" fillId="2" borderId="1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10" fillId="2" borderId="0" xfId="0" applyFont="1" applyFill="1" applyBorder="1" applyAlignment="1">
      <alignment horizontal="left" vertical="top"/>
    </xf>
    <xf numFmtId="0" fontId="12" fillId="0" borderId="0" xfId="0" applyFont="1"/>
    <xf numFmtId="0" fontId="11" fillId="0" borderId="0" xfId="0" applyFont="1" applyAlignment="1">
      <alignment horizontal="left"/>
    </xf>
    <xf numFmtId="166" fontId="0" fillId="0" borderId="0" xfId="1" applyNumberFormat="1" applyFont="1"/>
    <xf numFmtId="0" fontId="13" fillId="0" borderId="2" xfId="0" applyFont="1" applyFill="1" applyBorder="1"/>
    <xf numFmtId="164" fontId="13" fillId="0" borderId="2" xfId="0" applyNumberFormat="1" applyFont="1" applyFill="1" applyBorder="1"/>
    <xf numFmtId="0" fontId="13" fillId="0" borderId="0" xfId="0" applyFont="1" applyFill="1" applyBorder="1"/>
    <xf numFmtId="164" fontId="13" fillId="0" borderId="0" xfId="0" applyNumberFormat="1" applyFont="1" applyFill="1" applyBorder="1"/>
    <xf numFmtId="0" fontId="13" fillId="0" borderId="2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/>
    </xf>
    <xf numFmtId="164" fontId="3" fillId="0" borderId="3" xfId="0" applyNumberFormat="1" applyFont="1" applyFill="1" applyBorder="1"/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167" fontId="0" fillId="0" borderId="0" xfId="0" applyNumberFormat="1"/>
    <xf numFmtId="0" fontId="8" fillId="0" borderId="0" xfId="0" applyFont="1"/>
    <xf numFmtId="164" fontId="6" fillId="2" borderId="0" xfId="0" applyNumberFormat="1" applyFont="1" applyFill="1" applyBorder="1" applyAlignment="1"/>
    <xf numFmtId="164" fontId="3" fillId="2" borderId="0" xfId="0" applyNumberFormat="1" applyFont="1" applyFill="1" applyBorder="1" applyAlignment="1"/>
    <xf numFmtId="0" fontId="0" fillId="2" borderId="0" xfId="0" applyFill="1" applyBorder="1"/>
    <xf numFmtId="1" fontId="15" fillId="0" borderId="4" xfId="3" applyNumberFormat="1" applyFont="1" applyFill="1" applyBorder="1" applyAlignment="1">
      <alignment horizontal="center"/>
    </xf>
    <xf numFmtId="165" fontId="4" fillId="3" borderId="3" xfId="0" applyNumberFormat="1" applyFont="1" applyFill="1" applyBorder="1"/>
    <xf numFmtId="2" fontId="0" fillId="0" borderId="0" xfId="0" applyNumberFormat="1"/>
    <xf numFmtId="0" fontId="16" fillId="0" borderId="0" xfId="0" applyFont="1"/>
    <xf numFmtId="0" fontId="17" fillId="0" borderId="0" xfId="0" applyFont="1"/>
    <xf numFmtId="167" fontId="18" fillId="0" borderId="0" xfId="0" applyNumberFormat="1" applyFont="1"/>
    <xf numFmtId="0" fontId="14" fillId="0" borderId="0" xfId="0" applyFont="1"/>
    <xf numFmtId="165" fontId="7" fillId="0" borderId="0" xfId="5" applyNumberFormat="1" applyFont="1" applyFill="1" applyBorder="1"/>
    <xf numFmtId="166" fontId="6" fillId="0" borderId="0" xfId="1" applyNumberFormat="1" applyFont="1" applyFill="1" applyBorder="1"/>
    <xf numFmtId="0" fontId="13" fillId="2" borderId="4" xfId="0" applyFont="1" applyFill="1" applyBorder="1" applyAlignment="1">
      <alignment vertical="center" wrapText="1"/>
    </xf>
    <xf numFmtId="164" fontId="3" fillId="2" borderId="2" xfId="0" applyNumberFormat="1" applyFont="1" applyFill="1" applyBorder="1" applyAlignment="1">
      <alignment horizontal="right" indent="1"/>
    </xf>
    <xf numFmtId="164" fontId="3" fillId="2" borderId="0" xfId="0" applyNumberFormat="1" applyFont="1" applyFill="1" applyBorder="1" applyAlignment="1">
      <alignment horizontal="right" indent="1"/>
    </xf>
    <xf numFmtId="0" fontId="5" fillId="0" borderId="0" xfId="0" applyFont="1"/>
    <xf numFmtId="167" fontId="5" fillId="0" borderId="0" xfId="0" applyNumberFormat="1" applyFont="1"/>
    <xf numFmtId="166" fontId="3" fillId="3" borderId="0" xfId="2" applyNumberFormat="1" applyFont="1" applyFill="1" applyBorder="1" applyAlignment="1">
      <alignment horizontal="right" indent="1"/>
    </xf>
    <xf numFmtId="166" fontId="2" fillId="3" borderId="0" xfId="2" applyNumberFormat="1" applyFont="1" applyFill="1" applyBorder="1" applyAlignment="1">
      <alignment horizontal="right" indent="1"/>
    </xf>
    <xf numFmtId="2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165" fontId="7" fillId="3" borderId="3" xfId="0" applyNumberFormat="1" applyFont="1" applyFill="1" applyBorder="1" applyAlignment="1">
      <alignment horizontal="right" indent="1"/>
    </xf>
    <xf numFmtId="168" fontId="3" fillId="3" borderId="3" xfId="0" applyNumberFormat="1" applyFont="1" applyFill="1" applyBorder="1" applyAlignment="1">
      <alignment horizontal="right" indent="1"/>
    </xf>
    <xf numFmtId="168" fontId="0" fillId="3" borderId="3" xfId="0" applyNumberFormat="1" applyFill="1" applyBorder="1" applyAlignment="1">
      <alignment horizontal="right" indent="1"/>
    </xf>
    <xf numFmtId="0" fontId="20" fillId="0" borderId="0" xfId="7" applyFont="1"/>
    <xf numFmtId="0" fontId="19" fillId="0" borderId="0" xfId="0" applyFont="1"/>
    <xf numFmtId="167" fontId="19" fillId="0" borderId="0" xfId="0" applyNumberFormat="1" applyFont="1"/>
    <xf numFmtId="0" fontId="0" fillId="0" borderId="9" xfId="0" applyBorder="1"/>
    <xf numFmtId="0" fontId="21" fillId="4" borderId="0" xfId="0" applyFont="1" applyFill="1" applyBorder="1" applyAlignment="1">
      <alignment horizontal="center" vertical="top"/>
    </xf>
    <xf numFmtId="164" fontId="0" fillId="0" borderId="0" xfId="0" applyNumberFormat="1"/>
    <xf numFmtId="3" fontId="8" fillId="0" borderId="10" xfId="0" applyNumberFormat="1" applyFont="1" applyBorder="1" applyAlignment="1">
      <alignment horizontal="center" vertical="top"/>
    </xf>
    <xf numFmtId="3" fontId="8" fillId="0" borderId="11" xfId="0" applyNumberFormat="1" applyFont="1" applyBorder="1" applyAlignment="1">
      <alignment horizontal="center" vertical="top"/>
    </xf>
    <xf numFmtId="164" fontId="8" fillId="0" borderId="12" xfId="1" applyNumberFormat="1" applyFont="1" applyBorder="1" applyAlignment="1">
      <alignment vertical="top"/>
    </xf>
    <xf numFmtId="164" fontId="8" fillId="0" borderId="13" xfId="1" applyNumberFormat="1" applyFont="1" applyBorder="1" applyAlignment="1">
      <alignment vertical="top" wrapText="1"/>
    </xf>
    <xf numFmtId="0" fontId="21" fillId="4" borderId="0" xfId="0" applyFont="1" applyFill="1" applyBorder="1" applyAlignment="1">
      <alignment horizontal="center" vertical="top" wrapText="1"/>
    </xf>
    <xf numFmtId="0" fontId="0" fillId="0" borderId="0" xfId="0" quotePrefix="1"/>
    <xf numFmtId="0" fontId="2" fillId="0" borderId="0" xfId="0" applyFont="1"/>
    <xf numFmtId="167" fontId="2" fillId="0" borderId="0" xfId="0" applyNumberFormat="1" applyFont="1"/>
  </cellXfs>
  <cellStyles count="8">
    <cellStyle name="Motif 2" xfId="6"/>
    <cellStyle name="Normal" xfId="0" builtinId="0"/>
    <cellStyle name="Normal 2" xfId="5"/>
    <cellStyle name="Normal_Chapitre10 Séries longues intégralesAM 2" xfId="3"/>
    <cellStyle name="Normal_Chapitre4 Les finances des collectivités locales-AM" xfId="7"/>
    <cellStyle name="Pourcentage" xfId="1" builtinId="5"/>
    <cellStyle name="Pourcentage 2" xfId="2"/>
    <cellStyle name="Pourcentage 2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5.6965743108610779E-2"/>
          <c:y val="3.7860254680441192E-2"/>
          <c:w val="0.93548795575248056"/>
          <c:h val="0.72918712095160321"/>
        </c:manualLayout>
      </c:layout>
      <c:barChart>
        <c:barDir val="col"/>
        <c:grouping val="clustered"/>
        <c:ser>
          <c:idx val="0"/>
          <c:order val="0"/>
          <c:tx>
            <c:strRef>
              <c:f>'G1'!$B$2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cat>
            <c:strRef>
              <c:f>'G1'!$A$3:$A$8</c:f>
              <c:strCache>
                <c:ptCount val="6"/>
                <c:pt idx="0">
                  <c:v>Dépenses de fonctionnement</c:v>
                </c:pt>
                <c:pt idx="1">
                  <c:v>Recettes de fonctionnement</c:v>
                </c:pt>
                <c:pt idx="2">
                  <c:v>Épargne 
brute</c:v>
                </c:pt>
                <c:pt idx="3">
                  <c:v>Dépenses d'investissement (hors remboursements)</c:v>
                </c:pt>
                <c:pt idx="4">
                  <c:v>Recettes d'investissement 
(hors emprunts)</c:v>
                </c:pt>
                <c:pt idx="5">
                  <c:v>Encours 
de dette</c:v>
                </c:pt>
              </c:strCache>
            </c:strRef>
          </c:cat>
          <c:val>
            <c:numRef>
              <c:f>'G1'!$B$3:$B$8</c:f>
              <c:numCache>
                <c:formatCode>\+0.0%;\-0.0%</c:formatCode>
                <c:ptCount val="6"/>
                <c:pt idx="0">
                  <c:v>-1.0914301710212015E-3</c:v>
                </c:pt>
                <c:pt idx="1">
                  <c:v>5.4117163085565245E-3</c:v>
                </c:pt>
                <c:pt idx="2">
                  <c:v>4.5687686291954632E-2</c:v>
                </c:pt>
                <c:pt idx="3">
                  <c:v>-2.9909917337432756E-2</c:v>
                </c:pt>
                <c:pt idx="4">
                  <c:v>-8.9849001856989186E-2</c:v>
                </c:pt>
                <c:pt idx="5">
                  <c:v>1.8682937207406214E-2</c:v>
                </c:pt>
              </c:numCache>
            </c:numRef>
          </c:val>
        </c:ser>
        <c:ser>
          <c:idx val="1"/>
          <c:order val="1"/>
          <c:tx>
            <c:strRef>
              <c:f>'G1'!$C$2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prstClr val="black"/>
              </a:solidFill>
            </a:ln>
          </c:spPr>
          <c:cat>
            <c:strRef>
              <c:f>'G1'!$A$3:$A$8</c:f>
              <c:strCache>
                <c:ptCount val="6"/>
                <c:pt idx="0">
                  <c:v>Dépenses de fonctionnement</c:v>
                </c:pt>
                <c:pt idx="1">
                  <c:v>Recettes de fonctionnement</c:v>
                </c:pt>
                <c:pt idx="2">
                  <c:v>Épargne 
brute</c:v>
                </c:pt>
                <c:pt idx="3">
                  <c:v>Dépenses d'investissement (hors remboursements)</c:v>
                </c:pt>
                <c:pt idx="4">
                  <c:v>Recettes d'investissement 
(hors emprunts)</c:v>
                </c:pt>
                <c:pt idx="5">
                  <c:v>Encours 
de dette</c:v>
                </c:pt>
              </c:strCache>
            </c:strRef>
          </c:cat>
          <c:val>
            <c:numRef>
              <c:f>'G1'!$C$3:$C$8</c:f>
              <c:numCache>
                <c:formatCode>\+0.0%;\-0.0%</c:formatCode>
                <c:ptCount val="6"/>
                <c:pt idx="0">
                  <c:v>1.9938982801347871E-2</c:v>
                </c:pt>
                <c:pt idx="1">
                  <c:v>2.3310655743590925E-2</c:v>
                </c:pt>
                <c:pt idx="2">
                  <c:v>4.3258301999964166E-2</c:v>
                </c:pt>
                <c:pt idx="3">
                  <c:v>6.155568396020894E-2</c:v>
                </c:pt>
                <c:pt idx="4">
                  <c:v>3.8153044914416734E-2</c:v>
                </c:pt>
                <c:pt idx="5">
                  <c:v>1.048107050732372E-2</c:v>
                </c:pt>
              </c:numCache>
            </c:numRef>
          </c:val>
        </c:ser>
        <c:ser>
          <c:idx val="2"/>
          <c:order val="2"/>
          <c:tx>
            <c:strRef>
              <c:f>'G1'!$D$2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prstClr val="black"/>
              </a:solidFill>
            </a:ln>
          </c:spPr>
          <c:cat>
            <c:strRef>
              <c:f>'G1'!$A$3:$A$8</c:f>
              <c:strCache>
                <c:ptCount val="6"/>
                <c:pt idx="0">
                  <c:v>Dépenses de fonctionnement</c:v>
                </c:pt>
                <c:pt idx="1">
                  <c:v>Recettes de fonctionnement</c:v>
                </c:pt>
                <c:pt idx="2">
                  <c:v>Épargne 
brute</c:v>
                </c:pt>
                <c:pt idx="3">
                  <c:v>Dépenses d'investissement (hors remboursements)</c:v>
                </c:pt>
                <c:pt idx="4">
                  <c:v>Recettes d'investissement 
(hors emprunts)</c:v>
                </c:pt>
                <c:pt idx="5">
                  <c:v>Encours 
de dette</c:v>
                </c:pt>
              </c:strCache>
            </c:strRef>
          </c:cat>
          <c:val>
            <c:numRef>
              <c:f>'G1'!$D$3:$D$8</c:f>
              <c:numCache>
                <c:formatCode>\+0.0%;\-0.0%</c:formatCode>
                <c:ptCount val="6"/>
                <c:pt idx="0">
                  <c:v>2.8948873223471061E-3</c:v>
                </c:pt>
                <c:pt idx="1">
                  <c:v>1.0751018661965928E-2</c:v>
                </c:pt>
                <c:pt idx="2">
                  <c:v>5.6190911075859162E-2</c:v>
                </c:pt>
                <c:pt idx="3">
                  <c:v>5.214730597816275E-2</c:v>
                </c:pt>
                <c:pt idx="4">
                  <c:v>0.10692909328638622</c:v>
                </c:pt>
                <c:pt idx="5">
                  <c:v>5.5564342680103351E-4</c:v>
                </c:pt>
              </c:numCache>
            </c:numRef>
          </c:val>
        </c:ser>
        <c:ser>
          <c:idx val="3"/>
          <c:order val="3"/>
          <c:tx>
            <c:strRef>
              <c:f>'G1'!$E$2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solidFill>
                <a:prstClr val="black"/>
              </a:solidFill>
            </a:ln>
          </c:spPr>
          <c:dLbls>
            <c:dLbl>
              <c:idx val="0"/>
              <c:layout>
                <c:manualLayout>
                  <c:x val="9.815949655772099E-3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7.9459674215336777E-3"/>
                  <c:y val="-2.824860013728375E-3"/>
                </c:manualLayout>
              </c:layout>
              <c:showVal val="1"/>
            </c:dLbl>
            <c:dLbl>
              <c:idx val="3"/>
              <c:layout>
                <c:manualLayout>
                  <c:x val="1.3087932874362539E-2"/>
                  <c:y val="2.8431520686780236E-3"/>
                </c:manualLayout>
              </c:layout>
              <c:showVal val="1"/>
            </c:dLbl>
            <c:dLbl>
              <c:idx val="4"/>
              <c:layout>
                <c:manualLayout>
                  <c:x val="7.9459674215335788E-3"/>
                  <c:y val="0"/>
                </c:manualLayout>
              </c:layout>
              <c:showVal val="1"/>
            </c:dLbl>
            <c:dLbl>
              <c:idx val="5"/>
              <c:layout>
                <c:manualLayout>
                  <c:x val="9.5351609058404226E-3"/>
                  <c:y val="-2.824860013728375E-3"/>
                </c:manualLayout>
              </c:layout>
              <c:showVal val="1"/>
            </c:dLbl>
            <c:txPr>
              <a:bodyPr/>
              <a:lstStyle/>
              <a:p>
                <a:pPr>
                  <a:defRPr sz="1050"/>
                </a:pPr>
                <a:endParaRPr lang="fr-FR"/>
              </a:p>
            </c:txPr>
            <c:showVal val="1"/>
          </c:dLbls>
          <c:cat>
            <c:strRef>
              <c:f>'G1'!$A$3:$A$8</c:f>
              <c:strCache>
                <c:ptCount val="6"/>
                <c:pt idx="0">
                  <c:v>Dépenses de fonctionnement</c:v>
                </c:pt>
                <c:pt idx="1">
                  <c:v>Recettes de fonctionnement</c:v>
                </c:pt>
                <c:pt idx="2">
                  <c:v>Épargne 
brute</c:v>
                </c:pt>
                <c:pt idx="3">
                  <c:v>Dépenses d'investissement (hors remboursements)</c:v>
                </c:pt>
                <c:pt idx="4">
                  <c:v>Recettes d'investissement 
(hors emprunts)</c:v>
                </c:pt>
                <c:pt idx="5">
                  <c:v>Encours 
de dette</c:v>
                </c:pt>
              </c:strCache>
            </c:strRef>
          </c:cat>
          <c:val>
            <c:numRef>
              <c:f>'G1'!$E$3:$E$8</c:f>
              <c:numCache>
                <c:formatCode>\+0.0%;\-0.0%</c:formatCode>
                <c:ptCount val="6"/>
                <c:pt idx="0">
                  <c:v>4.0132978315317036E-3</c:v>
                </c:pt>
                <c:pt idx="1">
                  <c:v>2.0715509914885244E-2</c:v>
                </c:pt>
                <c:pt idx="2">
                  <c:v>0.11244638666800655</c:v>
                </c:pt>
                <c:pt idx="3">
                  <c:v>8.483998070517762E-2</c:v>
                </c:pt>
                <c:pt idx="4">
                  <c:v>8.1970580358589729E-2</c:v>
                </c:pt>
                <c:pt idx="5">
                  <c:v>8.8042669530974393E-4</c:v>
                </c:pt>
              </c:numCache>
            </c:numRef>
          </c:val>
        </c:ser>
        <c:axId val="215071360"/>
        <c:axId val="214704512"/>
      </c:barChart>
      <c:catAx>
        <c:axId val="215071360"/>
        <c:scaling>
          <c:orientation val="minMax"/>
        </c:scaling>
        <c:axPos val="b"/>
        <c:majorGridlines/>
        <c:numFmt formatCode="General" sourceLinked="1"/>
        <c:tickLblPos val="low"/>
        <c:txPr>
          <a:bodyPr/>
          <a:lstStyle/>
          <a:p>
            <a:pPr>
              <a:defRPr sz="1100"/>
            </a:pPr>
            <a:endParaRPr lang="fr-FR"/>
          </a:p>
        </c:txPr>
        <c:crossAx val="214704512"/>
        <c:crosses val="autoZero"/>
        <c:auto val="1"/>
        <c:lblAlgn val="ctr"/>
        <c:lblOffset val="100"/>
      </c:catAx>
      <c:valAx>
        <c:axId val="214704512"/>
        <c:scaling>
          <c:orientation val="minMax"/>
        </c:scaling>
        <c:axPos val="l"/>
        <c:numFmt formatCode="\+0%;\-0%" sourceLinked="0"/>
        <c:tickLblPos val="nextTo"/>
        <c:txPr>
          <a:bodyPr/>
          <a:lstStyle/>
          <a:p>
            <a:pPr>
              <a:defRPr sz="1050"/>
            </a:pPr>
            <a:endParaRPr lang="fr-FR"/>
          </a:p>
        </c:txPr>
        <c:crossAx val="215071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3107279945191626"/>
          <c:y val="0.9200653588083807"/>
          <c:w val="0.29600593132056374"/>
          <c:h val="7.9934641191619513E-2"/>
        </c:manualLayout>
      </c:layout>
      <c:txPr>
        <a:bodyPr/>
        <a:lstStyle/>
        <a:p>
          <a:pPr>
            <a:defRPr sz="120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8.1882528670490826E-2"/>
          <c:y val="3.6867400920679472E-2"/>
          <c:w val="0.58491060319921306"/>
          <c:h val="0.86460094357364492"/>
        </c:manualLayout>
      </c:layout>
      <c:lineChart>
        <c:grouping val="standard"/>
        <c:ser>
          <c:idx val="3"/>
          <c:order val="0"/>
          <c:tx>
            <c:strRef>
              <c:f>'G6 et G9'!$A$7</c:f>
              <c:strCache>
                <c:ptCount val="1"/>
                <c:pt idx="0">
                  <c:v>Régions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pPr>
              <a:solidFill>
                <a:schemeClr val="accent1">
                  <a:lumMod val="50000"/>
                </a:schemeClr>
              </a:solidFill>
            </c:spPr>
          </c:marker>
          <c:cat>
            <c:numRef>
              <c:f>'G6 et G9'!$B$3:$G$3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'G6 et G9'!$B$7:$G$7</c:f>
              <c:numCache>
                <c:formatCode>0.0%</c:formatCode>
                <c:ptCount val="6"/>
                <c:pt idx="0">
                  <c:v>0.21065675820554416</c:v>
                </c:pt>
                <c:pt idx="1">
                  <c:v>0.20082481638872826</c:v>
                </c:pt>
                <c:pt idx="2">
                  <c:v>0.19955202089252114</c:v>
                </c:pt>
                <c:pt idx="3">
                  <c:v>0.20119261838281971</c:v>
                </c:pt>
                <c:pt idx="4">
                  <c:v>0.20581938469426192</c:v>
                </c:pt>
                <c:pt idx="5">
                  <c:v>0.23942763960034522</c:v>
                </c:pt>
              </c:numCache>
            </c:numRef>
          </c:val>
        </c:ser>
        <c:ser>
          <c:idx val="2"/>
          <c:order val="1"/>
          <c:tx>
            <c:strRef>
              <c:f>'G6 et G9'!$A$6</c:f>
              <c:strCache>
                <c:ptCount val="1"/>
                <c:pt idx="0">
                  <c:v>GFP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cat>
            <c:numRef>
              <c:f>'G6 et G9'!$B$3:$G$3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'G6 et G9'!$B$6:$G$6</c:f>
              <c:numCache>
                <c:formatCode>0.0%</c:formatCode>
                <c:ptCount val="6"/>
                <c:pt idx="0">
                  <c:v>0.18297361060535605</c:v>
                </c:pt>
                <c:pt idx="1">
                  <c:v>0.18177090848351754</c:v>
                </c:pt>
                <c:pt idx="2">
                  <c:v>0.16992065365328055</c:v>
                </c:pt>
                <c:pt idx="3">
                  <c:v>0.1757825403156667</c:v>
                </c:pt>
                <c:pt idx="4">
                  <c:v>0.17941013375214057</c:v>
                </c:pt>
                <c:pt idx="5">
                  <c:v>0.19274644613690636</c:v>
                </c:pt>
              </c:numCache>
            </c:numRef>
          </c:val>
        </c:ser>
        <c:ser>
          <c:idx val="0"/>
          <c:order val="2"/>
          <c:tx>
            <c:strRef>
              <c:f>'G6 et G9'!$A$4</c:f>
              <c:strCache>
                <c:ptCount val="1"/>
                <c:pt idx="0">
                  <c:v>Communes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cat>
            <c:numRef>
              <c:f>'G6 et G9'!$B$3:$G$3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'G6 et G9'!$B$4:$G$4</c:f>
              <c:numCache>
                <c:formatCode>0.0%</c:formatCode>
                <c:ptCount val="6"/>
                <c:pt idx="0">
                  <c:v>0.13410189428264047</c:v>
                </c:pt>
                <c:pt idx="1">
                  <c:v>0.13951373029067884</c:v>
                </c:pt>
                <c:pt idx="2">
                  <c:v>0.14144105838724585</c:v>
                </c:pt>
                <c:pt idx="3">
                  <c:v>0.14292075799111262</c:v>
                </c:pt>
                <c:pt idx="4">
                  <c:v>0.15419718400825419</c:v>
                </c:pt>
                <c:pt idx="5">
                  <c:v>0.16080884829597003</c:v>
                </c:pt>
              </c:numCache>
            </c:numRef>
          </c:val>
        </c:ser>
        <c:ser>
          <c:idx val="1"/>
          <c:order val="3"/>
          <c:tx>
            <c:strRef>
              <c:f>'G6 et G9'!$A$5</c:f>
              <c:strCache>
                <c:ptCount val="1"/>
                <c:pt idx="0">
                  <c:v>Départements</c:v>
                </c:pt>
              </c:strCache>
            </c:strRef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rgbClr val="4F81BD">
                    <a:lumMod val="40000"/>
                    <a:lumOff val="60000"/>
                  </a:srgbClr>
                </a:solidFill>
              </a:ln>
            </c:spPr>
          </c:marker>
          <c:cat>
            <c:numRef>
              <c:f>'G6 et G9'!$B$3:$G$3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'G6 et G9'!$B$5:$G$5</c:f>
              <c:numCache>
                <c:formatCode>0.0%</c:formatCode>
                <c:ptCount val="6"/>
                <c:pt idx="0">
                  <c:v>0.10147413334889117</c:v>
                </c:pt>
                <c:pt idx="1">
                  <c:v>9.8815286586476203E-2</c:v>
                </c:pt>
                <c:pt idx="2">
                  <c:v>0.11760901188305342</c:v>
                </c:pt>
                <c:pt idx="3">
                  <c:v>0.11834376044288261</c:v>
                </c:pt>
                <c:pt idx="4">
                  <c:v>0.11947984922655071</c:v>
                </c:pt>
                <c:pt idx="5">
                  <c:v>0.1317585215752807</c:v>
                </c:pt>
              </c:numCache>
            </c:numRef>
          </c:val>
        </c:ser>
        <c:marker val="1"/>
        <c:axId val="216085248"/>
        <c:axId val="216087168"/>
      </c:lineChart>
      <c:catAx>
        <c:axId val="216085248"/>
        <c:scaling>
          <c:orientation val="minMax"/>
        </c:scaling>
        <c:axPos val="b"/>
        <c:numFmt formatCode="General" sourceLinked="1"/>
        <c:tickLblPos val="nextTo"/>
        <c:crossAx val="216087168"/>
        <c:crosses val="autoZero"/>
        <c:auto val="1"/>
        <c:lblAlgn val="ctr"/>
        <c:lblOffset val="100"/>
      </c:catAx>
      <c:valAx>
        <c:axId val="216087168"/>
        <c:scaling>
          <c:orientation val="minMax"/>
          <c:max val="0.25"/>
        </c:scaling>
        <c:axPos val="l"/>
        <c:majorGridlines>
          <c:spPr>
            <a:ln>
              <a:prstDash val="sysDot"/>
            </a:ln>
          </c:spPr>
        </c:majorGridlines>
        <c:numFmt formatCode="0%" sourceLinked="0"/>
        <c:tickLblPos val="nextTo"/>
        <c:crossAx val="216085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502651166759665"/>
          <c:y val="1.1782216247359291E-3"/>
          <c:w val="0.30088435374149836"/>
          <c:h val="0.53926460127063558"/>
        </c:manualLayout>
      </c:layout>
    </c:legend>
    <c:plotVisOnly val="1"/>
  </c:chart>
  <c:spPr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7.1738407699037804E-2"/>
          <c:y val="0.11645086030912762"/>
          <c:w val="0.67147134733158709"/>
          <c:h val="0.7907174103237119"/>
        </c:manualLayout>
      </c:layout>
      <c:barChart>
        <c:barDir val="col"/>
        <c:grouping val="stacked"/>
        <c:ser>
          <c:idx val="0"/>
          <c:order val="0"/>
          <c:tx>
            <c:strRef>
              <c:f>'G6 et G9'!$A$25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tx1"/>
              </a:solidFill>
            </a:ln>
          </c:spPr>
          <c:cat>
            <c:numRef>
              <c:f>'G6 et G9'!$B$24:$G$24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'G6 et G9'!$B$25:$G$25</c:f>
              <c:numCache>
                <c:formatCode>0.00</c:formatCode>
                <c:ptCount val="6"/>
                <c:pt idx="0">
                  <c:v>-2.0272793091599999</c:v>
                </c:pt>
                <c:pt idx="1">
                  <c:v>-2.0936284594400001</c:v>
                </c:pt>
                <c:pt idx="2">
                  <c:v>-1.4367072060100023</c:v>
                </c:pt>
                <c:pt idx="3">
                  <c:v>-0.84328328729000002</c:v>
                </c:pt>
                <c:pt idx="4">
                  <c:v>-6.7746755470000003E-2</c:v>
                </c:pt>
                <c:pt idx="5">
                  <c:v>0.65480465308714031</c:v>
                </c:pt>
              </c:numCache>
            </c:numRef>
          </c:val>
        </c:ser>
        <c:ser>
          <c:idx val="1"/>
          <c:order val="1"/>
          <c:tx>
            <c:strRef>
              <c:f>'G6 et G9'!$A$26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cat>
            <c:numRef>
              <c:f>'G6 et G9'!$B$24:$G$24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'G6 et G9'!$B$26:$G$26</c:f>
              <c:numCache>
                <c:formatCode>0.00</c:formatCode>
                <c:ptCount val="6"/>
                <c:pt idx="0">
                  <c:v>-1.13226478129</c:v>
                </c:pt>
                <c:pt idx="1">
                  <c:v>-0.27034272144999999</c:v>
                </c:pt>
                <c:pt idx="2" formatCode="\+0.00;\-0.00">
                  <c:v>1.2462771333699953</c:v>
                </c:pt>
                <c:pt idx="3" formatCode="\+0.00;\-0.00">
                  <c:v>1.2258560441900002</c:v>
                </c:pt>
                <c:pt idx="4" formatCode="\+0.00;\-0.00">
                  <c:v>0.97772148601999997</c:v>
                </c:pt>
                <c:pt idx="5" formatCode="\+0.00;\-0.00">
                  <c:v>0.90605333639392427</c:v>
                </c:pt>
              </c:numCache>
            </c:numRef>
          </c:val>
        </c:ser>
        <c:ser>
          <c:idx val="2"/>
          <c:order val="2"/>
          <c:tx>
            <c:strRef>
              <c:f>'G6 et G9'!$A$27</c:f>
              <c:strCache>
                <c:ptCount val="1"/>
                <c:pt idx="0">
                  <c:v>Bloc communal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cat>
            <c:numRef>
              <c:f>'G6 et G9'!$B$24:$G$24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'G6 et G9'!$B$27:$G$27</c:f>
              <c:numCache>
                <c:formatCode>\+0.00;\-0.00</c:formatCode>
                <c:ptCount val="6"/>
                <c:pt idx="0" formatCode="0.00">
                  <c:v>-1.170203093</c:v>
                </c:pt>
                <c:pt idx="1">
                  <c:v>3.3113184790000001</c:v>
                </c:pt>
                <c:pt idx="2">
                  <c:v>1.9358491069999999</c:v>
                </c:pt>
                <c:pt idx="3">
                  <c:v>0.51032104899999997</c:v>
                </c:pt>
                <c:pt idx="4">
                  <c:v>1.2153237739999982</c:v>
                </c:pt>
                <c:pt idx="5">
                  <c:v>1.5498928960986049</c:v>
                </c:pt>
              </c:numCache>
            </c:numRef>
          </c:val>
        </c:ser>
        <c:overlap val="100"/>
        <c:axId val="216128896"/>
        <c:axId val="216007808"/>
      </c:barChart>
      <c:catAx>
        <c:axId val="216128896"/>
        <c:scaling>
          <c:orientation val="minMax"/>
        </c:scaling>
        <c:axPos val="b"/>
        <c:numFmt formatCode="General" sourceLinked="1"/>
        <c:tickLblPos val="low"/>
        <c:crossAx val="216007808"/>
        <c:crosses val="autoZero"/>
        <c:auto val="1"/>
        <c:lblAlgn val="ctr"/>
        <c:lblOffset val="100"/>
      </c:catAx>
      <c:valAx>
        <c:axId val="216007808"/>
        <c:scaling>
          <c:orientation val="minMax"/>
          <c:max val="4"/>
          <c:min val="-6"/>
        </c:scaling>
        <c:axPos val="l"/>
        <c:majorGridlines>
          <c:spPr>
            <a:ln>
              <a:prstDash val="sysDot"/>
            </a:ln>
          </c:spPr>
        </c:majorGridlines>
        <c:numFmt formatCode="\+0;\-0" sourceLinked="0"/>
        <c:tickLblPos val="nextTo"/>
        <c:crossAx val="216128896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76426984100220852"/>
          <c:y val="0.22164625255176504"/>
          <c:w val="0.2271648485052859"/>
          <c:h val="0.25115157480314959"/>
        </c:manualLayout>
      </c:layout>
    </c:legend>
    <c:plotVisOnly val="1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0.10753942713682528"/>
          <c:y val="0.1162153689122197"/>
          <c:w val="0.87598615390467494"/>
          <c:h val="0.76780475357247457"/>
        </c:manualLayout>
      </c:layout>
      <c:barChart>
        <c:barDir val="col"/>
        <c:grouping val="clustered"/>
        <c:ser>
          <c:idx val="0"/>
          <c:order val="0"/>
          <c:tx>
            <c:strRef>
              <c:f>'G6 et G9'!$A$28</c:f>
              <c:strCache>
                <c:ptCount val="1"/>
                <c:pt idx="0">
                  <c:v>Ensemble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Lbls>
            <c:numFmt formatCode="\+0.0;\-0.0" sourceLinked="0"/>
            <c:showVal val="1"/>
          </c:dLbls>
          <c:cat>
            <c:numRef>
              <c:f>'G6 et G9'!$B$24:$G$24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'G6 et G9'!$B$28:$G$28</c:f>
              <c:numCache>
                <c:formatCode>\+0.00;\-0.00</c:formatCode>
                <c:ptCount val="6"/>
                <c:pt idx="0">
                  <c:v>-4.3297471834499994</c:v>
                </c:pt>
                <c:pt idx="1">
                  <c:v>0.94734729810999996</c:v>
                </c:pt>
                <c:pt idx="2">
                  <c:v>1.7454190343599929</c:v>
                </c:pt>
                <c:pt idx="3">
                  <c:v>0.89289380590000011</c:v>
                </c:pt>
                <c:pt idx="4">
                  <c:v>2.1252985045499981</c:v>
                </c:pt>
                <c:pt idx="5">
                  <c:v>3.1107508855796695</c:v>
                </c:pt>
              </c:numCache>
            </c:numRef>
          </c:val>
        </c:ser>
        <c:axId val="216027904"/>
        <c:axId val="216029440"/>
      </c:barChart>
      <c:catAx>
        <c:axId val="216027904"/>
        <c:scaling>
          <c:orientation val="minMax"/>
        </c:scaling>
        <c:axPos val="b"/>
        <c:numFmt formatCode="General" sourceLinked="1"/>
        <c:tickLblPos val="low"/>
        <c:crossAx val="216029440"/>
        <c:crosses val="autoZero"/>
        <c:auto val="1"/>
        <c:lblAlgn val="ctr"/>
        <c:lblOffset val="100"/>
      </c:catAx>
      <c:valAx>
        <c:axId val="216029440"/>
        <c:scaling>
          <c:orientation val="minMax"/>
          <c:max val="4"/>
          <c:min val="-6"/>
        </c:scaling>
        <c:axPos val="l"/>
        <c:numFmt formatCode="\+0;\-0" sourceLinked="0"/>
        <c:tickLblPos val="nextTo"/>
        <c:crossAx val="216027904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0.11765773180791425"/>
          <c:y val="0.12064963960723186"/>
          <c:w val="0.87598615390467494"/>
          <c:h val="0.69335465046564615"/>
        </c:manualLayout>
      </c:layout>
      <c:barChart>
        <c:barDir val="col"/>
        <c:grouping val="clustered"/>
        <c:ser>
          <c:idx val="0"/>
          <c:order val="0"/>
          <c:tx>
            <c:strRef>
              <c:f>'G6 et G9'!$A$28</c:f>
              <c:strCache>
                <c:ptCount val="1"/>
                <c:pt idx="0">
                  <c:v>Ensemble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Lbls>
            <c:numFmt formatCode="\+0.0;\-0.0" sourceLinked="0"/>
            <c:showVal val="1"/>
          </c:dLbls>
          <c:cat>
            <c:numRef>
              <c:f>'G6 et G9'!$B$24:$G$24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'G6 et G9'!$B$28:$G$28</c:f>
              <c:numCache>
                <c:formatCode>\+0.00;\-0.00</c:formatCode>
                <c:ptCount val="6"/>
                <c:pt idx="0">
                  <c:v>-4.3297471834499994</c:v>
                </c:pt>
                <c:pt idx="1">
                  <c:v>0.94734729810999996</c:v>
                </c:pt>
                <c:pt idx="2">
                  <c:v>1.7454190343599929</c:v>
                </c:pt>
                <c:pt idx="3">
                  <c:v>0.89289380590000011</c:v>
                </c:pt>
                <c:pt idx="4">
                  <c:v>2.1252985045499981</c:v>
                </c:pt>
                <c:pt idx="5">
                  <c:v>3.1107508855796695</c:v>
                </c:pt>
              </c:numCache>
            </c:numRef>
          </c:val>
        </c:ser>
        <c:axId val="216024576"/>
        <c:axId val="216157184"/>
      </c:barChart>
      <c:catAx>
        <c:axId val="216024576"/>
        <c:scaling>
          <c:orientation val="minMax"/>
        </c:scaling>
        <c:axPos val="b"/>
        <c:numFmt formatCode="General" sourceLinked="1"/>
        <c:tickLblPos val="low"/>
        <c:crossAx val="216157184"/>
        <c:crosses val="autoZero"/>
        <c:auto val="1"/>
        <c:lblAlgn val="ctr"/>
        <c:lblOffset val="100"/>
      </c:catAx>
      <c:valAx>
        <c:axId val="216157184"/>
        <c:scaling>
          <c:orientation val="minMax"/>
          <c:max val="4"/>
          <c:min val="-6"/>
        </c:scaling>
        <c:axPos val="l"/>
        <c:numFmt formatCode="\+0;\-0" sourceLinked="0"/>
        <c:tickLblPos val="nextTo"/>
        <c:crossAx val="216024576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7.1738407699037804E-2"/>
          <c:y val="0.12029988825654221"/>
          <c:w val="0.6413850850165469"/>
          <c:h val="0.69830825602245261"/>
        </c:manualLayout>
      </c:layout>
      <c:barChart>
        <c:barDir val="col"/>
        <c:grouping val="stacked"/>
        <c:ser>
          <c:idx val="0"/>
          <c:order val="0"/>
          <c:tx>
            <c:strRef>
              <c:f>'G6 et G9'!$A$25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tx1"/>
              </a:solidFill>
            </a:ln>
          </c:spPr>
          <c:cat>
            <c:numRef>
              <c:f>'G6 et G9'!$B$24:$G$24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'G6 et G9'!$B$25:$G$25</c:f>
              <c:numCache>
                <c:formatCode>0.00</c:formatCode>
                <c:ptCount val="6"/>
                <c:pt idx="0">
                  <c:v>-2.0272793091599999</c:v>
                </c:pt>
                <c:pt idx="1">
                  <c:v>-2.0936284594400001</c:v>
                </c:pt>
                <c:pt idx="2">
                  <c:v>-1.4367072060100023</c:v>
                </c:pt>
                <c:pt idx="3">
                  <c:v>-0.84328328729000002</c:v>
                </c:pt>
                <c:pt idx="4">
                  <c:v>-6.7746755470000003E-2</c:v>
                </c:pt>
                <c:pt idx="5">
                  <c:v>0.65480465308714031</c:v>
                </c:pt>
              </c:numCache>
            </c:numRef>
          </c:val>
        </c:ser>
        <c:ser>
          <c:idx val="1"/>
          <c:order val="1"/>
          <c:tx>
            <c:strRef>
              <c:f>'G6 et G9'!$A$26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cat>
            <c:numRef>
              <c:f>'G6 et G9'!$B$24:$G$24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'G6 et G9'!$B$26:$G$26</c:f>
              <c:numCache>
                <c:formatCode>0.00</c:formatCode>
                <c:ptCount val="6"/>
                <c:pt idx="0">
                  <c:v>-1.13226478129</c:v>
                </c:pt>
                <c:pt idx="1">
                  <c:v>-0.27034272144999999</c:v>
                </c:pt>
                <c:pt idx="2" formatCode="\+0.00;\-0.00">
                  <c:v>1.2462771333699953</c:v>
                </c:pt>
                <c:pt idx="3" formatCode="\+0.00;\-0.00">
                  <c:v>1.2258560441900002</c:v>
                </c:pt>
                <c:pt idx="4" formatCode="\+0.00;\-0.00">
                  <c:v>0.97772148601999997</c:v>
                </c:pt>
                <c:pt idx="5" formatCode="\+0.00;\-0.00">
                  <c:v>0.90605333639392427</c:v>
                </c:pt>
              </c:numCache>
            </c:numRef>
          </c:val>
        </c:ser>
        <c:ser>
          <c:idx val="2"/>
          <c:order val="2"/>
          <c:tx>
            <c:strRef>
              <c:f>'G6 et G9'!$A$27</c:f>
              <c:strCache>
                <c:ptCount val="1"/>
                <c:pt idx="0">
                  <c:v>Bloc communal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cat>
            <c:numRef>
              <c:f>'G6 et G9'!$B$24:$G$24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'G6 et G9'!$B$27:$G$27</c:f>
              <c:numCache>
                <c:formatCode>\+0.00;\-0.00</c:formatCode>
                <c:ptCount val="6"/>
                <c:pt idx="0" formatCode="0.00">
                  <c:v>-1.170203093</c:v>
                </c:pt>
                <c:pt idx="1">
                  <c:v>3.3113184790000001</c:v>
                </c:pt>
                <c:pt idx="2">
                  <c:v>1.9358491069999999</c:v>
                </c:pt>
                <c:pt idx="3">
                  <c:v>0.51032104899999997</c:v>
                </c:pt>
                <c:pt idx="4">
                  <c:v>1.2153237739999982</c:v>
                </c:pt>
                <c:pt idx="5">
                  <c:v>1.5498928960986049</c:v>
                </c:pt>
              </c:numCache>
            </c:numRef>
          </c:val>
        </c:ser>
        <c:overlap val="100"/>
        <c:axId val="216186240"/>
        <c:axId val="216286336"/>
      </c:barChart>
      <c:catAx>
        <c:axId val="216186240"/>
        <c:scaling>
          <c:orientation val="minMax"/>
        </c:scaling>
        <c:axPos val="b"/>
        <c:numFmt formatCode="General" sourceLinked="1"/>
        <c:tickLblPos val="low"/>
        <c:crossAx val="216286336"/>
        <c:crosses val="autoZero"/>
        <c:auto val="1"/>
        <c:lblAlgn val="ctr"/>
        <c:lblOffset val="100"/>
      </c:catAx>
      <c:valAx>
        <c:axId val="216286336"/>
        <c:scaling>
          <c:orientation val="minMax"/>
          <c:max val="4"/>
          <c:min val="-6"/>
        </c:scaling>
        <c:axPos val="l"/>
        <c:majorGridlines>
          <c:spPr>
            <a:ln>
              <a:prstDash val="sysDot"/>
            </a:ln>
          </c:spPr>
        </c:majorGridlines>
        <c:numFmt formatCode="\+0;\-0" sourceLinked="0"/>
        <c:tickLblPos val="nextTo"/>
        <c:crossAx val="216186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26977062649822"/>
          <c:y val="0.10283412593227829"/>
          <c:w val="0.27273022937350222"/>
          <c:h val="0.40296665887061173"/>
        </c:manualLayout>
      </c:layout>
    </c:legend>
    <c:plotVisOnly val="1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2396062992126054"/>
          <c:y val="5.1400554097404488E-2"/>
          <c:w val="0.56215048118985123"/>
          <c:h val="0.8326195683872849"/>
        </c:manualLayout>
      </c:layout>
      <c:lineChart>
        <c:grouping val="standard"/>
        <c:ser>
          <c:idx val="0"/>
          <c:order val="0"/>
          <c:tx>
            <c:strRef>
              <c:f>'G11'!$A$4</c:f>
              <c:strCache>
                <c:ptCount val="1"/>
                <c:pt idx="0">
                  <c:v>Secteur communal</c:v>
                </c:pt>
              </c:strCache>
            </c:strRef>
          </c:tx>
          <c:spPr>
            <a:ln w="19050">
              <a:prstDash val="solid"/>
            </a:ln>
          </c:spPr>
          <c:marker>
            <c:symbol val="none"/>
          </c:marker>
          <c:cat>
            <c:numRef>
              <c:f>'G11'!$B$3:$G$3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'G11'!$B$4:$G$4</c:f>
              <c:numCache>
                <c:formatCode>0.0" ans"</c:formatCode>
                <c:ptCount val="6"/>
                <c:pt idx="0">
                  <c:v>5.6273278162398688</c:v>
                </c:pt>
                <c:pt idx="1">
                  <c:v>5.428048345248107</c:v>
                </c:pt>
                <c:pt idx="2">
                  <c:v>5.565282727758829</c:v>
                </c:pt>
                <c:pt idx="3">
                  <c:v>5.4383419207969581</c:v>
                </c:pt>
                <c:pt idx="4">
                  <c:v>5.0545440620004563</c:v>
                </c:pt>
                <c:pt idx="5">
                  <c:v>4.6404339853831091</c:v>
                </c:pt>
              </c:numCache>
            </c:numRef>
          </c:val>
        </c:ser>
        <c:ser>
          <c:idx val="3"/>
          <c:order val="1"/>
          <c:tx>
            <c:strRef>
              <c:f>'G11'!$A$6</c:f>
              <c:strCache>
                <c:ptCount val="1"/>
                <c:pt idx="0">
                  <c:v>Ensemble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'G11'!$B$3:$G$3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'G11'!$B$6:$G$6</c:f>
              <c:numCache>
                <c:formatCode>0.0" ans"</c:formatCode>
                <c:ptCount val="6"/>
                <c:pt idx="0">
                  <c:v>5.2983637869936606</c:v>
                </c:pt>
                <c:pt idx="1">
                  <c:v>5.3511345145744933</c:v>
                </c:pt>
                <c:pt idx="2">
                  <c:v>5.2129421586941493</c:v>
                </c:pt>
                <c:pt idx="3">
                  <c:v>5.0491612316066705</c:v>
                </c:pt>
                <c:pt idx="4">
                  <c:v>4.7831946969793817</c:v>
                </c:pt>
                <c:pt idx="5">
                  <c:v>4.303493639472082</c:v>
                </c:pt>
              </c:numCache>
            </c:numRef>
          </c:val>
        </c:ser>
        <c:ser>
          <c:idx val="1"/>
          <c:order val="2"/>
          <c:tx>
            <c:strRef>
              <c:f>'G11'!$A$5</c:f>
              <c:strCache>
                <c:ptCount val="1"/>
                <c:pt idx="0">
                  <c:v>Régions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rgbClr val="4BACC6">
                  <a:lumMod val="75000"/>
                </a:srgb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cat>
            <c:numRef>
              <c:f>'G11'!$B$3:$G$3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'G11'!$B$5:$G$5</c:f>
              <c:numCache>
                <c:formatCode>0.0" ans"</c:formatCode>
                <c:ptCount val="6"/>
                <c:pt idx="0">
                  <c:v>4.62603000041792</c:v>
                </c:pt>
                <c:pt idx="1">
                  <c:v>5.2205408714742392</c:v>
                </c:pt>
                <c:pt idx="2">
                  <c:v>5.4671364555705768</c:v>
                </c:pt>
                <c:pt idx="3">
                  <c:v>5.0429557739479005</c:v>
                </c:pt>
                <c:pt idx="4">
                  <c:v>4.8117171254308442</c:v>
                </c:pt>
                <c:pt idx="5">
                  <c:v>4.0334107956849223</c:v>
                </c:pt>
              </c:numCache>
            </c:numRef>
          </c:val>
        </c:ser>
        <c:ser>
          <c:idx val="4"/>
          <c:order val="3"/>
          <c:tx>
            <c:strRef>
              <c:f>'G11'!$A$7</c:f>
              <c:strCache>
                <c:ptCount val="1"/>
                <c:pt idx="0">
                  <c:v>Départements</c:v>
                </c:pt>
              </c:strCache>
            </c:strRef>
          </c:tx>
          <c:spPr>
            <a:ln w="34925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numRef>
              <c:f>'G11'!$B$3:$G$3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'G11'!$B$7:$G$7</c:f>
              <c:numCache>
                <c:formatCode>0.0" ans"</c:formatCode>
                <c:ptCount val="6"/>
                <c:pt idx="0">
                  <c:v>5.0228467929033513</c:v>
                </c:pt>
                <c:pt idx="1">
                  <c:v>5.2521954793981269</c:v>
                </c:pt>
                <c:pt idx="2">
                  <c:v>4.3334895494157042</c:v>
                </c:pt>
                <c:pt idx="3">
                  <c:v>4.22617151127701</c:v>
                </c:pt>
                <c:pt idx="4">
                  <c:v>4.1382248476377521</c:v>
                </c:pt>
                <c:pt idx="5">
                  <c:v>3.7501438842445838</c:v>
                </c:pt>
              </c:numCache>
            </c:numRef>
          </c:val>
        </c:ser>
        <c:marker val="1"/>
        <c:axId val="216203648"/>
        <c:axId val="216205184"/>
      </c:lineChart>
      <c:catAx>
        <c:axId val="216203648"/>
        <c:scaling>
          <c:orientation val="minMax"/>
        </c:scaling>
        <c:axPos val="b"/>
        <c:numFmt formatCode="0" sourceLinked="1"/>
        <c:tickLblPos val="nextTo"/>
        <c:crossAx val="216205184"/>
        <c:crosses val="autoZero"/>
        <c:auto val="1"/>
        <c:lblAlgn val="ctr"/>
        <c:lblOffset val="100"/>
      </c:catAx>
      <c:valAx>
        <c:axId val="216205184"/>
        <c:scaling>
          <c:orientation val="minMax"/>
          <c:min val="3.5"/>
        </c:scaling>
        <c:axPos val="l"/>
        <c:majorGridlines>
          <c:spPr>
            <a:ln>
              <a:prstDash val="sysDot"/>
            </a:ln>
          </c:spPr>
        </c:majorGridlines>
        <c:numFmt formatCode="0.0&quot; ans&quot;" sourceLinked="0"/>
        <c:tickLblPos val="nextTo"/>
        <c:crossAx val="216203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498600174978132"/>
          <c:y val="0.45293598716827088"/>
          <c:w val="0.29501399825021907"/>
          <c:h val="0.36264654418197728"/>
        </c:manualLayout>
      </c:layout>
      <c:txPr>
        <a:bodyPr/>
        <a:lstStyle/>
        <a:p>
          <a:pPr>
            <a:defRPr sz="105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0342984324174002"/>
          <c:y val="4.181739994365196E-2"/>
          <c:w val="0.87779080940712995"/>
          <c:h val="0.64016265131037764"/>
        </c:manualLayout>
      </c:layout>
      <c:barChart>
        <c:barDir val="col"/>
        <c:grouping val="clustered"/>
        <c:ser>
          <c:idx val="0"/>
          <c:order val="0"/>
          <c:tx>
            <c:strRef>
              <c:f>'G2, G7, G8'!$B$5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'G2, G7, G8'!$A$6:$A$10</c:f>
              <c:strCache>
                <c:ptCount val="5"/>
                <c:pt idx="0">
                  <c:v>Ensemble</c:v>
                </c:pt>
                <c:pt idx="1">
                  <c:v>Communes</c:v>
                </c:pt>
                <c:pt idx="2">
                  <c:v>GFP</c:v>
                </c:pt>
                <c:pt idx="3">
                  <c:v>Départements</c:v>
                </c:pt>
                <c:pt idx="4">
                  <c:v>Régions et CTU</c:v>
                </c:pt>
              </c:strCache>
            </c:strRef>
          </c:cat>
          <c:val>
            <c:numRef>
              <c:f>'G2, G7, G8'!$B$6:$B$10</c:f>
              <c:numCache>
                <c:formatCode>\+0.0%;\-0.0%</c:formatCode>
                <c:ptCount val="5"/>
                <c:pt idx="0">
                  <c:v>-1.0914301710212015E-3</c:v>
                </c:pt>
                <c:pt idx="1">
                  <c:v>-1.4644037669660936E-2</c:v>
                </c:pt>
                <c:pt idx="2">
                  <c:v>3.7153815520059918E-2</c:v>
                </c:pt>
                <c:pt idx="3">
                  <c:v>1.2046271899857075E-3</c:v>
                </c:pt>
                <c:pt idx="4">
                  <c:v>-9.0883267191438355E-3</c:v>
                </c:pt>
              </c:numCache>
            </c:numRef>
          </c:val>
        </c:ser>
        <c:ser>
          <c:idx val="1"/>
          <c:order val="1"/>
          <c:tx>
            <c:strRef>
              <c:f>'G2, G7, G8'!$C$5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'G2, G7, G8'!$A$6:$A$10</c:f>
              <c:strCache>
                <c:ptCount val="5"/>
                <c:pt idx="0">
                  <c:v>Ensemble</c:v>
                </c:pt>
                <c:pt idx="1">
                  <c:v>Communes</c:v>
                </c:pt>
                <c:pt idx="2">
                  <c:v>GFP</c:v>
                </c:pt>
                <c:pt idx="3">
                  <c:v>Départements</c:v>
                </c:pt>
                <c:pt idx="4">
                  <c:v>Régions et CTU</c:v>
                </c:pt>
              </c:strCache>
            </c:strRef>
          </c:cat>
          <c:val>
            <c:numRef>
              <c:f>'G2, G7, G8'!$C$6:$C$10</c:f>
              <c:numCache>
                <c:formatCode>\+0.0%;\-0.0%</c:formatCode>
                <c:ptCount val="5"/>
                <c:pt idx="0">
                  <c:v>1.9938982801347871E-2</c:v>
                </c:pt>
                <c:pt idx="1">
                  <c:v>3.606054820736837E-3</c:v>
                </c:pt>
                <c:pt idx="2">
                  <c:v>5.385205117260683E-2</c:v>
                </c:pt>
                <c:pt idx="3">
                  <c:v>-2.0880311377503569E-3</c:v>
                </c:pt>
                <c:pt idx="4">
                  <c:v>0.10321211721640045</c:v>
                </c:pt>
              </c:numCache>
            </c:numRef>
          </c:val>
        </c:ser>
        <c:ser>
          <c:idx val="2"/>
          <c:order val="2"/>
          <c:tx>
            <c:strRef>
              <c:f>'G2, G7, G8'!$D$5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'G2, G7, G8'!$A$6:$A$10</c:f>
              <c:strCache>
                <c:ptCount val="5"/>
                <c:pt idx="0">
                  <c:v>Ensemble</c:v>
                </c:pt>
                <c:pt idx="1">
                  <c:v>Communes</c:v>
                </c:pt>
                <c:pt idx="2">
                  <c:v>GFP</c:v>
                </c:pt>
                <c:pt idx="3">
                  <c:v>Départements</c:v>
                </c:pt>
                <c:pt idx="4">
                  <c:v>Régions et CTU</c:v>
                </c:pt>
              </c:strCache>
            </c:strRef>
          </c:cat>
          <c:val>
            <c:numRef>
              <c:f>'G2, G7, G8'!$D$6:$D$10</c:f>
              <c:numCache>
                <c:formatCode>\+0.0%;\-0.0%</c:formatCode>
                <c:ptCount val="5"/>
                <c:pt idx="0">
                  <c:v>2.8948873223471061E-3</c:v>
                </c:pt>
                <c:pt idx="1">
                  <c:v>-5.378130185854535E-3</c:v>
                </c:pt>
                <c:pt idx="2">
                  <c:v>2.6850557011975473E-2</c:v>
                </c:pt>
                <c:pt idx="3">
                  <c:v>-8.4615685952644792E-3</c:v>
                </c:pt>
                <c:pt idx="4">
                  <c:v>3.3544670898607132E-2</c:v>
                </c:pt>
              </c:numCache>
            </c:numRef>
          </c:val>
        </c:ser>
        <c:ser>
          <c:idx val="3"/>
          <c:order val="3"/>
          <c:tx>
            <c:strRef>
              <c:f>'G2, G7, G8'!$E$5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tx1"/>
              </a:solidFill>
            </a:ln>
          </c:spPr>
          <c:dLbls>
            <c:dLbl>
              <c:idx val="0"/>
              <c:layout>
                <c:manualLayout>
                  <c:x val="2.6910656885304782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1.1261261261261469E-2"/>
                  <c:y val="-3.7661817696517646E-3"/>
                </c:manualLayout>
              </c:layout>
              <c:showVal val="1"/>
            </c:dLbl>
            <c:dLbl>
              <c:idx val="2"/>
              <c:layout>
                <c:manualLayout>
                  <c:x val="1.3513513513513521E-2"/>
                  <c:y val="-7.5329566854991648E-3"/>
                </c:manualLayout>
              </c:layout>
              <c:showVal val="1"/>
            </c:dLbl>
            <c:dLbl>
              <c:idx val="3"/>
              <c:layout>
                <c:manualLayout>
                  <c:x val="1.0400416016640665E-2"/>
                  <c:y val="0"/>
                </c:manualLayout>
              </c:layout>
              <c:showVal val="1"/>
            </c:dLbl>
            <c:dLbl>
              <c:idx val="4"/>
              <c:layout>
                <c:manualLayout>
                  <c:x val="1.2519564900759034E-2"/>
                  <c:y val="1.1331444759206801E-2"/>
                </c:manualLayout>
              </c:layout>
              <c:showVal val="1"/>
            </c:dLbl>
            <c:txPr>
              <a:bodyPr/>
              <a:lstStyle/>
              <a:p>
                <a:pPr>
                  <a:defRPr sz="900"/>
                </a:pPr>
                <a:endParaRPr lang="fr-FR"/>
              </a:p>
            </c:txPr>
            <c:showVal val="1"/>
          </c:dLbls>
          <c:cat>
            <c:strRef>
              <c:f>'G2, G7, G8'!$A$6:$A$10</c:f>
              <c:strCache>
                <c:ptCount val="5"/>
                <c:pt idx="0">
                  <c:v>Ensemble</c:v>
                </c:pt>
                <c:pt idx="1">
                  <c:v>Communes</c:v>
                </c:pt>
                <c:pt idx="2">
                  <c:v>GFP</c:v>
                </c:pt>
                <c:pt idx="3">
                  <c:v>Départements</c:v>
                </c:pt>
                <c:pt idx="4">
                  <c:v>Régions et CTU</c:v>
                </c:pt>
              </c:strCache>
            </c:strRef>
          </c:cat>
          <c:val>
            <c:numRef>
              <c:f>'G2, G7, G8'!$E$6:$E$10</c:f>
              <c:numCache>
                <c:formatCode>\+0.0%;\-0.0%</c:formatCode>
                <c:ptCount val="5"/>
                <c:pt idx="0">
                  <c:v>4.0132978315317036E-3</c:v>
                </c:pt>
                <c:pt idx="1">
                  <c:v>8.0857828865139592E-3</c:v>
                </c:pt>
                <c:pt idx="2">
                  <c:v>1.8642633057173841E-2</c:v>
                </c:pt>
                <c:pt idx="3">
                  <c:v>5.1583593110959836E-3</c:v>
                </c:pt>
                <c:pt idx="4">
                  <c:v>3.5824515701845527E-3</c:v>
                </c:pt>
              </c:numCache>
            </c:numRef>
          </c:val>
        </c:ser>
        <c:axId val="214747776"/>
        <c:axId val="215368064"/>
      </c:barChart>
      <c:catAx>
        <c:axId val="214747776"/>
        <c:scaling>
          <c:orientation val="minMax"/>
        </c:scaling>
        <c:axPos val="b"/>
        <c:majorGridlines/>
        <c:numFmt formatCode="General" sourceLinked="1"/>
        <c:tickLblPos val="low"/>
        <c:txPr>
          <a:bodyPr rot="-2700000" vert="horz" anchor="ctr" anchorCtr="0"/>
          <a:lstStyle/>
          <a:p>
            <a:pPr>
              <a:defRPr sz="1050"/>
            </a:pPr>
            <a:endParaRPr lang="fr-FR"/>
          </a:p>
        </c:txPr>
        <c:crossAx val="215368064"/>
        <c:crosses val="autoZero"/>
        <c:auto val="1"/>
        <c:lblAlgn val="ctr"/>
        <c:lblOffset val="100"/>
      </c:catAx>
      <c:valAx>
        <c:axId val="215368064"/>
        <c:scaling>
          <c:orientation val="minMax"/>
          <c:max val="0.12000000000000002"/>
          <c:min val="-2.0000000000000011E-2"/>
        </c:scaling>
        <c:axPos val="l"/>
        <c:numFmt formatCode="\+0%;\-0%" sourceLinked="0"/>
        <c:tickLblPos val="nextTo"/>
        <c:spPr>
          <a:ln>
            <a:solidFill>
              <a:schemeClr val="tx1"/>
            </a:solidFill>
          </a:ln>
        </c:spPr>
        <c:crossAx val="214747776"/>
        <c:crosses val="autoZero"/>
        <c:crossBetween val="between"/>
        <c:minorUnit val="1.0000000000000005E-2"/>
      </c:valAx>
      <c:spPr>
        <a:ln>
          <a:solidFill>
            <a:prstClr val="black"/>
          </a:solidFill>
        </a:ln>
      </c:spPr>
    </c:plotArea>
    <c:legend>
      <c:legendPos val="r"/>
      <c:layout>
        <c:manualLayout>
          <c:xMode val="edge"/>
          <c:yMode val="edge"/>
          <c:x val="0.11878381063622778"/>
          <c:y val="0.91368803475836702"/>
          <c:w val="0.50422620218991177"/>
          <c:h val="7.2812254400404133E-2"/>
        </c:manualLayout>
      </c:layout>
    </c:legend>
    <c:plotVisOnly val="1"/>
  </c:chart>
  <c:spPr>
    <a:ln>
      <a:noFill/>
    </a:ln>
  </c:sp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0342984324174002"/>
          <c:y val="4.1817399943652002E-2"/>
          <c:w val="0.87779080940713072"/>
          <c:h val="0.64016265131037764"/>
        </c:manualLayout>
      </c:layout>
      <c:barChart>
        <c:barDir val="col"/>
        <c:grouping val="clustered"/>
        <c:ser>
          <c:idx val="0"/>
          <c:order val="0"/>
          <c:tx>
            <c:strRef>
              <c:f>'G2, G7, G8'!$B$5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'G2, G7, G8'!$A$29:$A$33</c:f>
              <c:strCache>
                <c:ptCount val="5"/>
                <c:pt idx="0">
                  <c:v>Ensemble</c:v>
                </c:pt>
                <c:pt idx="1">
                  <c:v>Communes</c:v>
                </c:pt>
                <c:pt idx="2">
                  <c:v>GFP</c:v>
                </c:pt>
                <c:pt idx="3">
                  <c:v>Départements</c:v>
                </c:pt>
                <c:pt idx="4">
                  <c:v>Régions et CTU</c:v>
                </c:pt>
              </c:strCache>
            </c:strRef>
          </c:cat>
          <c:val>
            <c:numRef>
              <c:f>'G2, G7, G8'!$B$29:$B$33</c:f>
              <c:numCache>
                <c:formatCode>\+0.0%;\-0.0%</c:formatCode>
                <c:ptCount val="5"/>
                <c:pt idx="0">
                  <c:v>-2.9909917337432756E-2</c:v>
                </c:pt>
                <c:pt idx="1">
                  <c:v>-1.4743924428033406E-3</c:v>
                </c:pt>
                <c:pt idx="2">
                  <c:v>-1.7326892095279489E-2</c:v>
                </c:pt>
                <c:pt idx="3">
                  <c:v>-5.6783937244708094E-2</c:v>
                </c:pt>
                <c:pt idx="4">
                  <c:v>-6.0753610852267936E-2</c:v>
                </c:pt>
              </c:numCache>
            </c:numRef>
          </c:val>
        </c:ser>
        <c:ser>
          <c:idx val="1"/>
          <c:order val="1"/>
          <c:tx>
            <c:strRef>
              <c:f>'G2, G7, G8'!$C$5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'G2, G7, G8'!$A$29:$A$33</c:f>
              <c:strCache>
                <c:ptCount val="5"/>
                <c:pt idx="0">
                  <c:v>Ensemble</c:v>
                </c:pt>
                <c:pt idx="1">
                  <c:v>Communes</c:v>
                </c:pt>
                <c:pt idx="2">
                  <c:v>GFP</c:v>
                </c:pt>
                <c:pt idx="3">
                  <c:v>Départements</c:v>
                </c:pt>
                <c:pt idx="4">
                  <c:v>Régions et CTU</c:v>
                </c:pt>
              </c:strCache>
            </c:strRef>
          </c:cat>
          <c:val>
            <c:numRef>
              <c:f>'G2, G7, G8'!$C$29:$C$33</c:f>
              <c:numCache>
                <c:formatCode>\+0.0%;\-0.0%</c:formatCode>
                <c:ptCount val="5"/>
                <c:pt idx="0">
                  <c:v>6.155568396020894E-2</c:v>
                </c:pt>
                <c:pt idx="1">
                  <c:v>8.4949073022708044E-2</c:v>
                </c:pt>
                <c:pt idx="2">
                  <c:v>7.47531525881453E-2</c:v>
                </c:pt>
                <c:pt idx="3">
                  <c:v>-1.0659691951228289E-2</c:v>
                </c:pt>
                <c:pt idx="4">
                  <c:v>7.2731988916551416E-2</c:v>
                </c:pt>
              </c:numCache>
            </c:numRef>
          </c:val>
        </c:ser>
        <c:ser>
          <c:idx val="2"/>
          <c:order val="2"/>
          <c:tx>
            <c:strRef>
              <c:f>'G2, G7, G8'!$D$5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'G2, G7, G8'!$A$29:$A$33</c:f>
              <c:strCache>
                <c:ptCount val="5"/>
                <c:pt idx="0">
                  <c:v>Ensemble</c:v>
                </c:pt>
                <c:pt idx="1">
                  <c:v>Communes</c:v>
                </c:pt>
                <c:pt idx="2">
                  <c:v>GFP</c:v>
                </c:pt>
                <c:pt idx="3">
                  <c:v>Départements</c:v>
                </c:pt>
                <c:pt idx="4">
                  <c:v>Régions et CTU</c:v>
                </c:pt>
              </c:strCache>
            </c:strRef>
          </c:cat>
          <c:val>
            <c:numRef>
              <c:f>'G2, G7, G8'!$D$29:$D$33</c:f>
              <c:numCache>
                <c:formatCode>\+0.0%;\-0.0%</c:formatCode>
                <c:ptCount val="5"/>
                <c:pt idx="0">
                  <c:v>5.214730597816275E-2</c:v>
                </c:pt>
                <c:pt idx="1">
                  <c:v>5.8990861064010858E-2</c:v>
                </c:pt>
                <c:pt idx="2">
                  <c:v>7.8369375823665433E-2</c:v>
                </c:pt>
                <c:pt idx="3">
                  <c:v>4.1405099401967238E-2</c:v>
                </c:pt>
                <c:pt idx="4">
                  <c:v>2.5831274540693228E-2</c:v>
                </c:pt>
              </c:numCache>
            </c:numRef>
          </c:val>
        </c:ser>
        <c:ser>
          <c:idx val="3"/>
          <c:order val="3"/>
          <c:tx>
            <c:strRef>
              <c:f>'G2, G7, G8'!$E$5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tx1"/>
              </a:solidFill>
            </a:ln>
          </c:spPr>
          <c:dLbls>
            <c:showVal val="1"/>
          </c:dLbls>
          <c:cat>
            <c:strRef>
              <c:f>'G2, G7, G8'!$A$29:$A$33</c:f>
              <c:strCache>
                <c:ptCount val="5"/>
                <c:pt idx="0">
                  <c:v>Ensemble</c:v>
                </c:pt>
                <c:pt idx="1">
                  <c:v>Communes</c:v>
                </c:pt>
                <c:pt idx="2">
                  <c:v>GFP</c:v>
                </c:pt>
                <c:pt idx="3">
                  <c:v>Départements</c:v>
                </c:pt>
                <c:pt idx="4">
                  <c:v>Régions et CTU</c:v>
                </c:pt>
              </c:strCache>
            </c:strRef>
          </c:cat>
          <c:val>
            <c:numRef>
              <c:f>'G2, G7, G8'!$E$29:$E$33</c:f>
              <c:numCache>
                <c:formatCode>\+0.0%;\-0.0%</c:formatCode>
                <c:ptCount val="5"/>
                <c:pt idx="0">
                  <c:v>8.483998070517762E-2</c:v>
                </c:pt>
                <c:pt idx="1">
                  <c:v>8.292447128507674E-2</c:v>
                </c:pt>
                <c:pt idx="2">
                  <c:v>0.10469320191435738</c:v>
                </c:pt>
                <c:pt idx="3">
                  <c:v>8.5324697642480407E-2</c:v>
                </c:pt>
                <c:pt idx="4">
                  <c:v>8.4241960259223925E-2</c:v>
                </c:pt>
              </c:numCache>
            </c:numRef>
          </c:val>
        </c:ser>
        <c:axId val="215398656"/>
        <c:axId val="215412736"/>
      </c:barChart>
      <c:catAx>
        <c:axId val="215398656"/>
        <c:scaling>
          <c:orientation val="minMax"/>
        </c:scaling>
        <c:axPos val="b"/>
        <c:majorGridlines/>
        <c:numFmt formatCode="General" sourceLinked="1"/>
        <c:tickLblPos val="low"/>
        <c:txPr>
          <a:bodyPr rot="-2700000" vert="horz" anchor="ctr" anchorCtr="0"/>
          <a:lstStyle/>
          <a:p>
            <a:pPr>
              <a:defRPr sz="1050"/>
            </a:pPr>
            <a:endParaRPr lang="fr-FR"/>
          </a:p>
        </c:txPr>
        <c:crossAx val="215412736"/>
        <c:crosses val="autoZero"/>
        <c:auto val="1"/>
        <c:lblAlgn val="ctr"/>
        <c:lblOffset val="100"/>
      </c:catAx>
      <c:valAx>
        <c:axId val="215412736"/>
        <c:scaling>
          <c:orientation val="minMax"/>
          <c:max val="0.15000000000000024"/>
        </c:scaling>
        <c:axPos val="l"/>
        <c:numFmt formatCode="\+0%;\-0%" sourceLinked="0"/>
        <c:tickLblPos val="nextTo"/>
        <c:spPr>
          <a:ln>
            <a:solidFill>
              <a:schemeClr val="tx1"/>
            </a:solidFill>
          </a:ln>
        </c:spPr>
        <c:crossAx val="215398656"/>
        <c:crosses val="autoZero"/>
        <c:crossBetween val="between"/>
      </c:valAx>
      <c:spPr>
        <a:ln>
          <a:solidFill>
            <a:prstClr val="black"/>
          </a:solidFill>
        </a:ln>
      </c:spPr>
    </c:plotArea>
    <c:legend>
      <c:legendPos val="r"/>
      <c:layout>
        <c:manualLayout>
          <c:xMode val="edge"/>
          <c:yMode val="edge"/>
          <c:x val="1.5497397630992719E-2"/>
          <c:y val="0.91368803475836702"/>
          <c:w val="0.60751262615371615"/>
          <c:h val="7.2812254400404133E-2"/>
        </c:manualLayout>
      </c:layout>
    </c:legend>
    <c:plotVisOnly val="1"/>
  </c:chart>
  <c:spPr>
    <a:ln>
      <a:noFill/>
    </a:ln>
  </c:spPr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0342984324174002"/>
          <c:y val="4.1817399943652016E-2"/>
          <c:w val="0.87779080940713095"/>
          <c:h val="0.64016265131037764"/>
        </c:manualLayout>
      </c:layout>
      <c:barChart>
        <c:barDir val="col"/>
        <c:grouping val="clustered"/>
        <c:ser>
          <c:idx val="0"/>
          <c:order val="0"/>
          <c:tx>
            <c:strRef>
              <c:f>'G2, G7, G8'!$B$5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'G2, G7, G8'!$A$48:$A$52</c:f>
              <c:strCache>
                <c:ptCount val="5"/>
                <c:pt idx="0">
                  <c:v>Ensemble</c:v>
                </c:pt>
                <c:pt idx="1">
                  <c:v>Communes</c:v>
                </c:pt>
                <c:pt idx="2">
                  <c:v>GFP</c:v>
                </c:pt>
                <c:pt idx="3">
                  <c:v>Départements</c:v>
                </c:pt>
                <c:pt idx="4">
                  <c:v>Régions et CTU</c:v>
                </c:pt>
              </c:strCache>
            </c:strRef>
          </c:cat>
          <c:val>
            <c:numRef>
              <c:f>'G2, G7, G8'!$B$48:$B$52</c:f>
              <c:numCache>
                <c:formatCode>\+0.0%;\-0.0%</c:formatCode>
                <c:ptCount val="5"/>
                <c:pt idx="0">
                  <c:v>-8.9849001856989186E-2</c:v>
                </c:pt>
                <c:pt idx="1">
                  <c:v>-8.867180671733399E-2</c:v>
                </c:pt>
                <c:pt idx="2">
                  <c:v>-9.8920288817496815E-2</c:v>
                </c:pt>
                <c:pt idx="3">
                  <c:v>-0.1247678697500576</c:v>
                </c:pt>
                <c:pt idx="4">
                  <c:v>-3.7463362799844524E-2</c:v>
                </c:pt>
              </c:numCache>
            </c:numRef>
          </c:val>
        </c:ser>
        <c:ser>
          <c:idx val="1"/>
          <c:order val="1"/>
          <c:tx>
            <c:strRef>
              <c:f>'G2, G7, G8'!$C$5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'G2, G7, G8'!$A$48:$A$52</c:f>
              <c:strCache>
                <c:ptCount val="5"/>
                <c:pt idx="0">
                  <c:v>Ensemble</c:v>
                </c:pt>
                <c:pt idx="1">
                  <c:v>Communes</c:v>
                </c:pt>
                <c:pt idx="2">
                  <c:v>GFP</c:v>
                </c:pt>
                <c:pt idx="3">
                  <c:v>Départements</c:v>
                </c:pt>
                <c:pt idx="4">
                  <c:v>Régions et CTU</c:v>
                </c:pt>
              </c:strCache>
            </c:strRef>
          </c:cat>
          <c:val>
            <c:numRef>
              <c:f>'G2, G7, G8'!$C$48:$C$52</c:f>
              <c:numCache>
                <c:formatCode>\+0.0%;\-0.0%</c:formatCode>
                <c:ptCount val="5"/>
                <c:pt idx="0">
                  <c:v>3.8153044914416734E-2</c:v>
                </c:pt>
                <c:pt idx="1">
                  <c:v>6.6357193808836978E-3</c:v>
                </c:pt>
                <c:pt idx="2">
                  <c:v>3.1452215930206862E-2</c:v>
                </c:pt>
                <c:pt idx="3">
                  <c:v>-6.0298928178337374E-2</c:v>
                </c:pt>
                <c:pt idx="4">
                  <c:v>0.24963133935419735</c:v>
                </c:pt>
              </c:numCache>
            </c:numRef>
          </c:val>
        </c:ser>
        <c:ser>
          <c:idx val="2"/>
          <c:order val="2"/>
          <c:tx>
            <c:strRef>
              <c:f>'G2, G7, G8'!$D$5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'G2, G7, G8'!$A$48:$A$52</c:f>
              <c:strCache>
                <c:ptCount val="5"/>
                <c:pt idx="0">
                  <c:v>Ensemble</c:v>
                </c:pt>
                <c:pt idx="1">
                  <c:v>Communes</c:v>
                </c:pt>
                <c:pt idx="2">
                  <c:v>GFP</c:v>
                </c:pt>
                <c:pt idx="3">
                  <c:v>Départements</c:v>
                </c:pt>
                <c:pt idx="4">
                  <c:v>Régions et CTU</c:v>
                </c:pt>
              </c:strCache>
            </c:strRef>
          </c:cat>
          <c:val>
            <c:numRef>
              <c:f>'G2, G7, G8'!$D$48:$D$52</c:f>
              <c:numCache>
                <c:formatCode>\+0.0%;\-0.0%</c:formatCode>
                <c:ptCount val="5"/>
                <c:pt idx="0">
                  <c:v>0.10692909328638622</c:v>
                </c:pt>
                <c:pt idx="1">
                  <c:v>0.10345085732705495</c:v>
                </c:pt>
                <c:pt idx="2">
                  <c:v>8.9580089464397217E-2</c:v>
                </c:pt>
                <c:pt idx="3">
                  <c:v>3.5736219303481587E-2</c:v>
                </c:pt>
                <c:pt idx="4">
                  <c:v>0.18732825175677625</c:v>
                </c:pt>
              </c:numCache>
            </c:numRef>
          </c:val>
        </c:ser>
        <c:ser>
          <c:idx val="3"/>
          <c:order val="3"/>
          <c:tx>
            <c:strRef>
              <c:f>'G2, G7, G8'!$E$5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tx1"/>
              </a:solidFill>
            </a:ln>
          </c:spPr>
          <c:dLbls>
            <c:dLbl>
              <c:idx val="0"/>
              <c:layout>
                <c:manualLayout>
                  <c:x val="5.0011718608484867E-3"/>
                  <c:y val="-3.7143128696656715E-3"/>
                </c:manualLayout>
              </c:layout>
              <c:showVal val="1"/>
            </c:dLbl>
            <c:dLbl>
              <c:idx val="1"/>
              <c:layout>
                <c:manualLayout>
                  <c:x val="-1.3777929042162169E-2"/>
                  <c:y val="-3.7660752016025994E-3"/>
                </c:manualLayout>
              </c:layout>
              <c:showVal val="1"/>
            </c:dLbl>
            <c:dLbl>
              <c:idx val="2"/>
              <c:layout>
                <c:manualLayout>
                  <c:x val="1.3513513513513521E-2"/>
                  <c:y val="-7.532956685499176E-3"/>
                </c:manualLayout>
              </c:layout>
              <c:showVal val="1"/>
            </c:dLbl>
            <c:dLbl>
              <c:idx val="3"/>
              <c:layout>
                <c:manualLayout>
                  <c:x val="1.0400416016640665E-2"/>
                  <c:y val="0"/>
                </c:manualLayout>
              </c:layout>
              <c:showVal val="1"/>
            </c:dLbl>
            <c:dLbl>
              <c:idx val="4"/>
              <c:layout>
                <c:manualLayout>
                  <c:x val="1.2519564900759034E-2"/>
                  <c:y val="1.1331444759206801E-2"/>
                </c:manualLayout>
              </c:layout>
              <c:showVal val="1"/>
            </c:dLbl>
            <c:txPr>
              <a:bodyPr/>
              <a:lstStyle/>
              <a:p>
                <a:pPr>
                  <a:defRPr sz="900"/>
                </a:pPr>
                <a:endParaRPr lang="fr-FR"/>
              </a:p>
            </c:txPr>
            <c:showVal val="1"/>
          </c:dLbls>
          <c:cat>
            <c:strRef>
              <c:f>'G2, G7, G8'!$A$48:$A$52</c:f>
              <c:strCache>
                <c:ptCount val="5"/>
                <c:pt idx="0">
                  <c:v>Ensemble</c:v>
                </c:pt>
                <c:pt idx="1">
                  <c:v>Communes</c:v>
                </c:pt>
                <c:pt idx="2">
                  <c:v>GFP</c:v>
                </c:pt>
                <c:pt idx="3">
                  <c:v>Départements</c:v>
                </c:pt>
                <c:pt idx="4">
                  <c:v>Régions et CTU</c:v>
                </c:pt>
              </c:strCache>
            </c:strRef>
          </c:cat>
          <c:val>
            <c:numRef>
              <c:f>'G2, G7, G8'!$E$48:$E$52</c:f>
              <c:numCache>
                <c:formatCode>\+0.0%;\-0.0%</c:formatCode>
                <c:ptCount val="5"/>
                <c:pt idx="0">
                  <c:v>8.1970580358589729E-2</c:v>
                </c:pt>
                <c:pt idx="1">
                  <c:v>0.10295221417701983</c:v>
                </c:pt>
                <c:pt idx="2">
                  <c:v>0.10125618222777688</c:v>
                </c:pt>
                <c:pt idx="3">
                  <c:v>2.3374366770131161E-2</c:v>
                </c:pt>
                <c:pt idx="4">
                  <c:v>7.272014412396488E-2</c:v>
                </c:pt>
              </c:numCache>
            </c:numRef>
          </c:val>
        </c:ser>
        <c:axId val="215431040"/>
        <c:axId val="215432576"/>
      </c:barChart>
      <c:catAx>
        <c:axId val="215431040"/>
        <c:scaling>
          <c:orientation val="minMax"/>
        </c:scaling>
        <c:axPos val="b"/>
        <c:majorGridlines/>
        <c:numFmt formatCode="General" sourceLinked="1"/>
        <c:tickLblPos val="low"/>
        <c:txPr>
          <a:bodyPr rot="-2700000" vert="horz" anchor="ctr" anchorCtr="0"/>
          <a:lstStyle/>
          <a:p>
            <a:pPr>
              <a:defRPr sz="1050"/>
            </a:pPr>
            <a:endParaRPr lang="fr-FR"/>
          </a:p>
        </c:txPr>
        <c:crossAx val="215432576"/>
        <c:crosses val="autoZero"/>
        <c:auto val="1"/>
        <c:lblAlgn val="ctr"/>
        <c:lblOffset val="100"/>
      </c:catAx>
      <c:valAx>
        <c:axId val="215432576"/>
        <c:scaling>
          <c:orientation val="minMax"/>
        </c:scaling>
        <c:axPos val="l"/>
        <c:numFmt formatCode="\+0%;\-0%" sourceLinked="0"/>
        <c:tickLblPos val="nextTo"/>
        <c:spPr>
          <a:ln>
            <a:solidFill>
              <a:schemeClr val="tx1"/>
            </a:solidFill>
          </a:ln>
        </c:spPr>
        <c:crossAx val="215431040"/>
        <c:crosses val="autoZero"/>
        <c:crossBetween val="between"/>
      </c:valAx>
      <c:spPr>
        <a:ln>
          <a:solidFill>
            <a:prstClr val="black"/>
          </a:solidFill>
        </a:ln>
      </c:spPr>
    </c:plotArea>
    <c:legend>
      <c:legendPos val="r"/>
      <c:layout>
        <c:manualLayout>
          <c:xMode val="edge"/>
          <c:yMode val="edge"/>
          <c:x val="0.11878381063622778"/>
          <c:y val="0.91368803475836702"/>
          <c:w val="0.50422620218991177"/>
          <c:h val="7.2812254400404133E-2"/>
        </c:manualLayout>
      </c:layout>
    </c:legend>
    <c:plotVisOnly val="1"/>
  </c:chart>
  <c:spPr>
    <a:ln>
      <a:noFill/>
    </a:ln>
  </c:spPr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4376165745239314"/>
          <c:y val="4.9344531933508406E-2"/>
          <c:w val="0.81013905176746526"/>
          <c:h val="0.66375880646498253"/>
        </c:manualLayout>
      </c:layout>
      <c:barChart>
        <c:barDir val="col"/>
        <c:grouping val="clustered"/>
        <c:ser>
          <c:idx val="0"/>
          <c:order val="0"/>
          <c:dLbls>
            <c:showVal val="1"/>
          </c:dLbls>
          <c:cat>
            <c:strRef>
              <c:f>'G3'!$B$4:$H$4</c:f>
              <c:strCache>
                <c:ptCount val="7"/>
                <c:pt idx="0">
                  <c:v>&lt; 500 h</c:v>
                </c:pt>
                <c:pt idx="1">
                  <c:v>500-2000 h</c:v>
                </c:pt>
                <c:pt idx="2">
                  <c:v>2000-5000h</c:v>
                </c:pt>
                <c:pt idx="3">
                  <c:v>5-10.000 h</c:v>
                </c:pt>
                <c:pt idx="4">
                  <c:v>10-20.000 h</c:v>
                </c:pt>
                <c:pt idx="5">
                  <c:v>20-100.000 h</c:v>
                </c:pt>
                <c:pt idx="6">
                  <c:v>&gt; 100 000 h (a)</c:v>
                </c:pt>
              </c:strCache>
            </c:strRef>
          </c:cat>
          <c:val>
            <c:numRef>
              <c:f>'G3'!$B$5:$H$5</c:f>
              <c:numCache>
                <c:formatCode>\+0.0%;\-0.0%</c:formatCode>
                <c:ptCount val="7"/>
                <c:pt idx="0">
                  <c:v>2.2644276732389335E-2</c:v>
                </c:pt>
                <c:pt idx="1">
                  <c:v>1.7475364914127489E-2</c:v>
                </c:pt>
                <c:pt idx="2">
                  <c:v>1.3611728532070266E-2</c:v>
                </c:pt>
                <c:pt idx="3">
                  <c:v>1.12003006364505E-2</c:v>
                </c:pt>
                <c:pt idx="4">
                  <c:v>1.2045686478483031E-2</c:v>
                </c:pt>
                <c:pt idx="5">
                  <c:v>2.5506029335278235E-3</c:v>
                </c:pt>
                <c:pt idx="6">
                  <c:v>-1.9405938897439912E-3</c:v>
                </c:pt>
              </c:numCache>
            </c:numRef>
          </c:val>
        </c:ser>
        <c:axId val="215529728"/>
        <c:axId val="215539712"/>
      </c:barChart>
      <c:catAx>
        <c:axId val="215529728"/>
        <c:scaling>
          <c:orientation val="minMax"/>
        </c:scaling>
        <c:axPos val="b"/>
        <c:tickLblPos val="low"/>
        <c:crossAx val="215539712"/>
        <c:crosses val="autoZero"/>
        <c:auto val="1"/>
        <c:lblAlgn val="ctr"/>
        <c:lblOffset val="100"/>
      </c:catAx>
      <c:valAx>
        <c:axId val="215539712"/>
        <c:scaling>
          <c:orientation val="minMax"/>
          <c:max val="6.0000000000000032E-2"/>
          <c:min val="-2.0000000000000011E-2"/>
        </c:scaling>
        <c:axPos val="l"/>
        <c:numFmt formatCode="\+0%;\-0%" sourceLinked="0"/>
        <c:tickLblPos val="nextTo"/>
        <c:crossAx val="215529728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4376165745239325"/>
          <c:y val="4.9344531933508448E-2"/>
          <c:w val="0.81013905176746526"/>
          <c:h val="0.6637588064649832"/>
        </c:manualLayout>
      </c:layout>
      <c:barChart>
        <c:barDir val="col"/>
        <c:grouping val="clustered"/>
        <c:ser>
          <c:idx val="0"/>
          <c:order val="0"/>
          <c:dLbls>
            <c:showVal val="1"/>
          </c:dLbls>
          <c:cat>
            <c:strRef>
              <c:f>'G3'!$B$7:$F$7</c:f>
              <c:strCache>
                <c:ptCount val="5"/>
                <c:pt idx="0">
                  <c:v>&lt; 25.000 h</c:v>
                </c:pt>
                <c:pt idx="1">
                  <c:v>25-50.000 h</c:v>
                </c:pt>
                <c:pt idx="2">
                  <c:v>50-100.000 h</c:v>
                </c:pt>
                <c:pt idx="3">
                  <c:v>100-200.000 h</c:v>
                </c:pt>
                <c:pt idx="4">
                  <c:v>&gt;200.000 h</c:v>
                </c:pt>
              </c:strCache>
            </c:strRef>
          </c:cat>
          <c:val>
            <c:numRef>
              <c:f>'G3'!$B$8:$F$8</c:f>
              <c:numCache>
                <c:formatCode>\+0.0%;\-0.0%</c:formatCode>
                <c:ptCount val="5"/>
                <c:pt idx="0">
                  <c:v>5.0858561313227302E-2</c:v>
                </c:pt>
                <c:pt idx="1">
                  <c:v>5.7132571075471095E-2</c:v>
                </c:pt>
                <c:pt idx="2">
                  <c:v>4.6856289746039614E-2</c:v>
                </c:pt>
                <c:pt idx="3">
                  <c:v>4.0663373992910534E-2</c:v>
                </c:pt>
                <c:pt idx="4">
                  <c:v>-1.6616716350657978E-2</c:v>
                </c:pt>
              </c:numCache>
            </c:numRef>
          </c:val>
        </c:ser>
        <c:axId val="215550976"/>
        <c:axId val="215556864"/>
      </c:barChart>
      <c:catAx>
        <c:axId val="215550976"/>
        <c:scaling>
          <c:orientation val="minMax"/>
        </c:scaling>
        <c:axPos val="b"/>
        <c:tickLblPos val="low"/>
        <c:crossAx val="215556864"/>
        <c:crosses val="autoZero"/>
        <c:auto val="1"/>
        <c:lblAlgn val="ctr"/>
        <c:lblOffset val="100"/>
      </c:catAx>
      <c:valAx>
        <c:axId val="215556864"/>
        <c:scaling>
          <c:orientation val="minMax"/>
          <c:max val="6.0000000000000032E-2"/>
          <c:min val="-2.0000000000000011E-2"/>
        </c:scaling>
        <c:axPos val="l"/>
        <c:numFmt formatCode="\+0%;\-0%" sourceLinked="0"/>
        <c:tickLblPos val="nextTo"/>
        <c:spPr>
          <a:ln>
            <a:solidFill>
              <a:prstClr val="black"/>
            </a:solidFill>
          </a:ln>
        </c:spPr>
        <c:crossAx val="215550976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8.6071741032370933E-2"/>
          <c:y val="0.13473388743073791"/>
          <c:w val="0.51748129614639293"/>
          <c:h val="0.74928623505395153"/>
        </c:manualLayout>
      </c:layout>
      <c:lineChart>
        <c:grouping val="standard"/>
        <c:ser>
          <c:idx val="0"/>
          <c:order val="0"/>
          <c:tx>
            <c:strRef>
              <c:f>'G4, G5 et G10'!$A$9</c:f>
              <c:strCache>
                <c:ptCount val="1"/>
                <c:pt idx="0">
                  <c:v>Frais de personnel</c:v>
                </c:pt>
              </c:strCache>
            </c:strRef>
          </c:tx>
          <c:cat>
            <c:numRef>
              <c:f>'G4, G5 et G10'!$B$7:$G$7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G5 et G10'!$B$9:$G$9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101.93870682005483</c:v>
                </c:pt>
                <c:pt idx="2">
                  <c:v>102.88578379734352</c:v>
                </c:pt>
                <c:pt idx="3">
                  <c:v>105.82331226636961</c:v>
                </c:pt>
                <c:pt idx="4">
                  <c:v>106.74442670047193</c:v>
                </c:pt>
                <c:pt idx="5">
                  <c:v>107.87552399226921</c:v>
                </c:pt>
              </c:numCache>
            </c:numRef>
          </c:val>
        </c:ser>
        <c:ser>
          <c:idx val="1"/>
          <c:order val="1"/>
          <c:tx>
            <c:strRef>
              <c:f>'G4, G5 et G10'!$A$10</c:f>
              <c:strCache>
                <c:ptCount val="1"/>
                <c:pt idx="0">
                  <c:v>Dépenses d'intervention</c:v>
                </c:pt>
              </c:strCache>
            </c:strRef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diamond"/>
            <c:size val="7"/>
            <c:spPr>
              <a:solidFill>
                <a:sysClr val="windowText" lastClr="000000"/>
              </a:solidFill>
              <a:ln>
                <a:solidFill>
                  <a:srgbClr val="4BACC6">
                    <a:lumMod val="60000"/>
                    <a:lumOff val="40000"/>
                  </a:srgbClr>
                </a:solidFill>
              </a:ln>
            </c:spPr>
          </c:marker>
          <c:cat>
            <c:numRef>
              <c:f>'G4, G5 et G10'!$B$7:$G$7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G5 et G10'!$B$10:$G$10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101.96625164744593</c:v>
                </c:pt>
                <c:pt idx="2">
                  <c:v>101.84349986877022</c:v>
                </c:pt>
                <c:pt idx="3">
                  <c:v>103.71049175588566</c:v>
                </c:pt>
                <c:pt idx="4">
                  <c:v>103.77257740087825</c:v>
                </c:pt>
                <c:pt idx="5">
                  <c:v>103.62016565615326</c:v>
                </c:pt>
              </c:numCache>
            </c:numRef>
          </c:val>
        </c:ser>
        <c:ser>
          <c:idx val="3"/>
          <c:order val="2"/>
          <c:tx>
            <c:strRef>
              <c:f>'G4, G5 et G10'!$A$12</c:f>
              <c:strCache>
                <c:ptCount val="1"/>
                <c:pt idx="0">
                  <c:v>Achats et charges externes</c:v>
                </c:pt>
              </c:strCache>
            </c:strRef>
          </c:tx>
          <c:cat>
            <c:numRef>
              <c:f>'G4, G5 et G10'!$B$7:$G$7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G5 et G10'!$B$12:$G$12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98.573331343297156</c:v>
                </c:pt>
                <c:pt idx="2">
                  <c:v>97.067399198304827</c:v>
                </c:pt>
                <c:pt idx="3">
                  <c:v>99.089399441182948</c:v>
                </c:pt>
                <c:pt idx="4">
                  <c:v>100.13656609437108</c:v>
                </c:pt>
                <c:pt idx="5">
                  <c:v>102.5848453500715</c:v>
                </c:pt>
              </c:numCache>
            </c:numRef>
          </c:val>
        </c:ser>
        <c:ser>
          <c:idx val="4"/>
          <c:order val="3"/>
          <c:tx>
            <c:strRef>
              <c:f>'G4, G5 et G10'!$A$13</c:f>
              <c:strCache>
                <c:ptCount val="1"/>
                <c:pt idx="0">
                  <c:v>Charges financières</c:v>
                </c:pt>
              </c:strCache>
            </c:strRef>
          </c:tx>
          <c:spPr>
            <a:ln w="19050"/>
          </c:spPr>
          <c:cat>
            <c:numRef>
              <c:f>'G4, G5 et G10'!$B$7:$G$7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G5 et G10'!$B$13:$G$13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100.81864271012495</c:v>
                </c:pt>
                <c:pt idx="2">
                  <c:v>96.476948532006517</c:v>
                </c:pt>
                <c:pt idx="3">
                  <c:v>87.582896605510598</c:v>
                </c:pt>
                <c:pt idx="4">
                  <c:v>81.953162033356065</c:v>
                </c:pt>
                <c:pt idx="5">
                  <c:v>76.403748811640597</c:v>
                </c:pt>
              </c:numCache>
            </c:numRef>
          </c:val>
        </c:ser>
        <c:marker val="1"/>
        <c:axId val="215813120"/>
        <c:axId val="215819008"/>
      </c:lineChart>
      <c:catAx>
        <c:axId val="215813120"/>
        <c:scaling>
          <c:orientation val="minMax"/>
        </c:scaling>
        <c:axPos val="b"/>
        <c:numFmt formatCode="General" sourceLinked="1"/>
        <c:tickLblPos val="nextTo"/>
        <c:crossAx val="215819008"/>
        <c:crosses val="autoZero"/>
        <c:auto val="1"/>
        <c:lblAlgn val="ctr"/>
        <c:lblOffset val="100"/>
      </c:catAx>
      <c:valAx>
        <c:axId val="215819008"/>
        <c:scaling>
          <c:orientation val="minMax"/>
          <c:max val="110"/>
          <c:min val="75"/>
        </c:scaling>
        <c:axPos val="l"/>
        <c:majorGridlines>
          <c:spPr>
            <a:ln>
              <a:prstDash val="sysDot"/>
            </a:ln>
          </c:spPr>
        </c:majorGridlines>
        <c:numFmt formatCode="0" sourceLinked="0"/>
        <c:tickLblPos val="nextTo"/>
        <c:crossAx val="215813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33652000789196"/>
          <c:y val="0.10919181977252852"/>
          <c:w val="0.37110541136799891"/>
          <c:h val="0.81620734908136128"/>
        </c:manualLayout>
      </c:layout>
      <c:txPr>
        <a:bodyPr/>
        <a:lstStyle/>
        <a:p>
          <a:pPr>
            <a:defRPr sz="110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8.6071741032370933E-2"/>
          <c:y val="0.13473388743073791"/>
          <c:w val="0.51748129614639293"/>
          <c:h val="0.74928623505395153"/>
        </c:manualLayout>
      </c:layout>
      <c:lineChart>
        <c:grouping val="standard"/>
        <c:ser>
          <c:idx val="4"/>
          <c:order val="0"/>
          <c:tx>
            <c:strRef>
              <c:f>'G4, G5 et G10'!$A$23</c:f>
              <c:strCache>
                <c:ptCount val="1"/>
                <c:pt idx="0">
                  <c:v>Ventes des biens et services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triangle"/>
            <c:size val="3"/>
            <c:spPr>
              <a:solidFill>
                <a:schemeClr val="tx1"/>
              </a:solidFill>
            </c:spPr>
          </c:marker>
          <c:cat>
            <c:numRef>
              <c:f>'G4, G5 et G10'!$B$7:$G$7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G5 et G10'!$B$23:$G$23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104.69865369722795</c:v>
                </c:pt>
                <c:pt idx="2">
                  <c:v>109.01975295500493</c:v>
                </c:pt>
                <c:pt idx="3">
                  <c:v>113.48078601696413</c:v>
                </c:pt>
                <c:pt idx="4">
                  <c:v>120.96038753305085</c:v>
                </c:pt>
                <c:pt idx="5">
                  <c:v>126.66464133440202</c:v>
                </c:pt>
              </c:numCache>
            </c:numRef>
          </c:val>
        </c:ser>
        <c:ser>
          <c:idx val="0"/>
          <c:order val="1"/>
          <c:tx>
            <c:strRef>
              <c:f>'G4, G5 et G10'!$A$24</c:f>
              <c:strCache>
                <c:ptCount val="1"/>
                <c:pt idx="0">
                  <c:v>Subventions reçues et participations</c:v>
                </c:pt>
              </c:strCache>
            </c:strRef>
          </c:tx>
          <c:dPt>
            <c:idx val="4"/>
            <c:spPr>
              <a:ln>
                <a:prstDash val="solid"/>
              </a:ln>
            </c:spPr>
          </c:dPt>
          <c:dPt>
            <c:idx val="5"/>
            <c:spPr>
              <a:ln>
                <a:prstDash val="solid"/>
              </a:ln>
            </c:spPr>
          </c:dPt>
          <c:cat>
            <c:numRef>
              <c:f>'G4, G5 et G10'!$B$7:$G$7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G5 et G10'!$B$24:$G$24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108.98773432758098</c:v>
                </c:pt>
                <c:pt idx="2">
                  <c:v>112.524034862498</c:v>
                </c:pt>
                <c:pt idx="3">
                  <c:v>126.66445200794035</c:v>
                </c:pt>
                <c:pt idx="4">
                  <c:v>118.9102547258118</c:v>
                </c:pt>
                <c:pt idx="5">
                  <c:v>121.15678048325395</c:v>
                </c:pt>
              </c:numCache>
            </c:numRef>
          </c:val>
        </c:ser>
        <c:ser>
          <c:idx val="1"/>
          <c:order val="2"/>
          <c:tx>
            <c:strRef>
              <c:f>'G4, G5 et G10'!$A$25</c:f>
              <c:strCache>
                <c:ptCount val="1"/>
                <c:pt idx="0">
                  <c:v>Impôts et taxes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triangle"/>
            <c:size val="5"/>
            <c:spPr>
              <a:solidFill>
                <a:sysClr val="windowText" lastClr="000000"/>
              </a:solidFill>
              <a:ln>
                <a:solidFill>
                  <a:srgbClr val="4BACC6">
                    <a:lumMod val="60000"/>
                    <a:lumOff val="40000"/>
                  </a:srgbClr>
                </a:solidFill>
              </a:ln>
            </c:spPr>
          </c:marker>
          <c:cat>
            <c:numRef>
              <c:f>'G4, G5 et G10'!$B$7:$G$7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G5 et G10'!$B$25:$G$25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104.9979926224856</c:v>
                </c:pt>
                <c:pt idx="2">
                  <c:v>108.16588021120951</c:v>
                </c:pt>
                <c:pt idx="3">
                  <c:v>112.30461381492313</c:v>
                </c:pt>
                <c:pt idx="4">
                  <c:v>118.23521908789509</c:v>
                </c:pt>
                <c:pt idx="5">
                  <c:v>121.75959934535338</c:v>
                </c:pt>
              </c:numCache>
            </c:numRef>
          </c:val>
        </c:ser>
        <c:ser>
          <c:idx val="3"/>
          <c:order val="3"/>
          <c:tx>
            <c:strRef>
              <c:f>'G4, G5 et G10'!$A$27</c:f>
              <c:strCache>
                <c:ptCount val="1"/>
                <c:pt idx="0">
                  <c:v>Concours de l'État</c:v>
                </c:pt>
              </c:strCache>
            </c:strRef>
          </c:tx>
          <c:cat>
            <c:numRef>
              <c:f>'G4, G5 et G10'!$B$7:$G$7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G5 et G10'!$B$27:$G$27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90.996988327453323</c:v>
                </c:pt>
                <c:pt idx="2">
                  <c:v>83.676288972362997</c:v>
                </c:pt>
                <c:pt idx="3">
                  <c:v>79.023048211499528</c:v>
                </c:pt>
                <c:pt idx="4">
                  <c:v>70.44832999247204</c:v>
                </c:pt>
                <c:pt idx="5">
                  <c:v>70.137819233956506</c:v>
                </c:pt>
              </c:numCache>
            </c:numRef>
          </c:val>
        </c:ser>
        <c:marker val="1"/>
        <c:axId val="215862656"/>
        <c:axId val="215880832"/>
      </c:lineChart>
      <c:catAx>
        <c:axId val="215862656"/>
        <c:scaling>
          <c:orientation val="minMax"/>
        </c:scaling>
        <c:axPos val="b"/>
        <c:numFmt formatCode="General" sourceLinked="1"/>
        <c:tickLblPos val="nextTo"/>
        <c:crossAx val="215880832"/>
        <c:crosses val="autoZero"/>
        <c:auto val="1"/>
        <c:lblAlgn val="ctr"/>
        <c:lblOffset val="100"/>
      </c:catAx>
      <c:valAx>
        <c:axId val="215880832"/>
        <c:scaling>
          <c:orientation val="minMax"/>
          <c:max val="130"/>
          <c:min val="60"/>
        </c:scaling>
        <c:axPos val="l"/>
        <c:majorGridlines>
          <c:spPr>
            <a:ln>
              <a:prstDash val="sysDot"/>
            </a:ln>
          </c:spPr>
        </c:majorGridlines>
        <c:numFmt formatCode="0" sourceLinked="0"/>
        <c:tickLblPos val="nextTo"/>
        <c:crossAx val="215862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104349105894565"/>
          <c:y val="0.125"/>
          <c:w val="0.34084112149532703"/>
          <c:h val="0.87500000000000044"/>
        </c:manualLayout>
      </c:layout>
      <c:txPr>
        <a:bodyPr/>
        <a:lstStyle/>
        <a:p>
          <a:pPr>
            <a:defRPr sz="1050"/>
          </a:pPr>
          <a:endParaRPr lang="fr-FR"/>
        </a:p>
      </c:txPr>
    </c:legend>
    <c:plotVisOnly val="1"/>
    <c:dispBlanksAs val="span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8.6071741032370933E-2"/>
          <c:y val="0.13473388743073791"/>
          <c:w val="0.55486447371648662"/>
          <c:h val="0.74928623505395153"/>
        </c:manualLayout>
      </c:layout>
      <c:lineChart>
        <c:grouping val="standard"/>
        <c:ser>
          <c:idx val="0"/>
          <c:order val="0"/>
          <c:tx>
            <c:strRef>
              <c:f>'G4, G5 et G10'!$A$39</c:f>
              <c:strCache>
                <c:ptCount val="1"/>
                <c:pt idx="0">
                  <c:v>Remboursements</c:v>
                </c:pt>
              </c:strCache>
            </c:strRef>
          </c:tx>
          <c:spPr>
            <a:ln w="22225">
              <a:solidFill>
                <a:schemeClr val="accent1">
                  <a:lumMod val="75000"/>
                </a:schemeClr>
              </a:solidFill>
            </a:ln>
          </c:spPr>
          <c:dPt>
            <c:idx val="4"/>
            <c:spPr>
              <a:ln w="22225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</c:dPt>
          <c:dPt>
            <c:idx val="5"/>
            <c:spPr>
              <a:ln w="22225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</c:dPt>
          <c:cat>
            <c:numRef>
              <c:f>'G4, G5 et G10'!$B$7:$G$7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G5 et G10'!$B$39:$G$39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105.47820568591662</c:v>
                </c:pt>
                <c:pt idx="2">
                  <c:v>106.52664728656335</c:v>
                </c:pt>
                <c:pt idx="3">
                  <c:v>107.05954879031468</c:v>
                </c:pt>
                <c:pt idx="4">
                  <c:v>111.51102075597481</c:v>
                </c:pt>
                <c:pt idx="5">
                  <c:v>112.94880252684038</c:v>
                </c:pt>
              </c:numCache>
            </c:numRef>
          </c:val>
        </c:ser>
        <c:ser>
          <c:idx val="1"/>
          <c:order val="1"/>
          <c:tx>
            <c:strRef>
              <c:f>'G4, G5 et G10'!$A$40</c:f>
              <c:strCache>
                <c:ptCount val="1"/>
                <c:pt idx="0">
                  <c:v>Dette au 31/12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'G4, G5 et G10'!$B$7:$G$7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G5 et G10'!$B$40:$G$40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102.75520380556857</c:v>
                </c:pt>
                <c:pt idx="2">
                  <c:v>104.67497282600223</c:v>
                </c:pt>
                <c:pt idx="3">
                  <c:v>105.77207859654375</c:v>
                </c:pt>
                <c:pt idx="4">
                  <c:v>105.83085015675501</c:v>
                </c:pt>
                <c:pt idx="5">
                  <c:v>105.92402646242034</c:v>
                </c:pt>
              </c:numCache>
            </c:numRef>
          </c:val>
        </c:ser>
        <c:ser>
          <c:idx val="2"/>
          <c:order val="2"/>
          <c:tx>
            <c:strRef>
              <c:f>'G4, G5 et G10'!$A$41</c:f>
              <c:strCache>
                <c:ptCount val="1"/>
                <c:pt idx="0">
                  <c:v>Emprunts</c:v>
                </c:pt>
              </c:strCache>
            </c:strRef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3"/>
            <c:spPr>
              <a:solidFill>
                <a:schemeClr val="tx1"/>
              </a:solidFill>
            </c:spPr>
          </c:marker>
          <c:cat>
            <c:numRef>
              <c:f>'G4, G5 et G10'!$B$7:$G$7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'G4, G5 et G10'!$B$41:$G$41</c:f>
              <c:numCache>
                <c:formatCode>0.0</c:formatCode>
                <c:ptCount val="6"/>
                <c:pt idx="0" formatCode="General">
                  <c:v>100</c:v>
                </c:pt>
                <c:pt idx="1">
                  <c:v>101.55506401999223</c:v>
                </c:pt>
                <c:pt idx="2">
                  <c:v>89.309594938315328</c:v>
                </c:pt>
                <c:pt idx="3">
                  <c:v>86.629177358240227</c:v>
                </c:pt>
                <c:pt idx="4">
                  <c:v>83.548471283866917</c:v>
                </c:pt>
                <c:pt idx="5">
                  <c:v>89.511057789609893</c:v>
                </c:pt>
              </c:numCache>
            </c:numRef>
          </c:val>
        </c:ser>
        <c:marker val="1"/>
        <c:axId val="215927040"/>
        <c:axId val="215937408"/>
      </c:lineChart>
      <c:catAx>
        <c:axId val="215927040"/>
        <c:scaling>
          <c:orientation val="minMax"/>
        </c:scaling>
        <c:axPos val="b"/>
        <c:numFmt formatCode="General" sourceLinked="1"/>
        <c:tickLblPos val="nextTo"/>
        <c:crossAx val="215937408"/>
        <c:crosses val="autoZero"/>
        <c:auto val="1"/>
        <c:lblAlgn val="ctr"/>
        <c:lblOffset val="100"/>
      </c:catAx>
      <c:valAx>
        <c:axId val="215937408"/>
        <c:scaling>
          <c:orientation val="minMax"/>
          <c:max val="115"/>
          <c:min val="80"/>
        </c:scaling>
        <c:axPos val="l"/>
        <c:majorGridlines>
          <c:spPr>
            <a:ln>
              <a:prstDash val="sysDot"/>
            </a:ln>
          </c:spPr>
        </c:majorGridlines>
        <c:numFmt formatCode="0" sourceLinked="0"/>
        <c:tickLblPos val="nextTo"/>
        <c:crossAx val="215927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551401869159296"/>
          <c:y val="0.10919181977252852"/>
          <c:w val="0.35895650894105702"/>
          <c:h val="0.69583697871099448"/>
        </c:manualLayout>
      </c:layout>
      <c:txPr>
        <a:bodyPr/>
        <a:lstStyle/>
        <a:p>
          <a:pPr>
            <a:defRPr sz="1050"/>
          </a:pPr>
          <a:endParaRPr lang="fr-FR"/>
        </a:p>
      </c:txPr>
    </c:legend>
    <c:plotVisOnly val="1"/>
    <c:dispBlanksAs val="span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10</xdr:row>
      <xdr:rowOff>142877</xdr:rowOff>
    </xdr:from>
    <xdr:to>
      <xdr:col>7</xdr:col>
      <xdr:colOff>285750</xdr:colOff>
      <xdr:row>34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0.16232</cdr:x>
      <cdr:y>0.07986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5334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fr-FR" sz="1100"/>
            <a:t>Md€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0.18815</cdr:x>
      <cdr:y>0.08629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514341" cy="161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fr-FR" sz="1000"/>
            <a:t>Md€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0.13125</cdr:x>
      <cdr:y>0.08333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600079" cy="228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fr-FR" sz="1050"/>
            <a:t>Md€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12</xdr:row>
      <xdr:rowOff>0</xdr:rowOff>
    </xdr:from>
    <xdr:to>
      <xdr:col>6</xdr:col>
      <xdr:colOff>219075</xdr:colOff>
      <xdr:row>26</xdr:row>
      <xdr:rowOff>76200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1</xdr:row>
      <xdr:rowOff>180975</xdr:rowOff>
    </xdr:from>
    <xdr:to>
      <xdr:col>11</xdr:col>
      <xdr:colOff>381000</xdr:colOff>
      <xdr:row>19</xdr:row>
      <xdr:rowOff>95250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25</xdr:row>
      <xdr:rowOff>85725</xdr:rowOff>
    </xdr:from>
    <xdr:to>
      <xdr:col>11</xdr:col>
      <xdr:colOff>257174</xdr:colOff>
      <xdr:row>43</xdr:row>
      <xdr:rowOff>19050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66675</xdr:colOff>
      <xdr:row>44</xdr:row>
      <xdr:rowOff>161925</xdr:rowOff>
    </xdr:from>
    <xdr:to>
      <xdr:col>11</xdr:col>
      <xdr:colOff>314324</xdr:colOff>
      <xdr:row>62</xdr:row>
      <xdr:rowOff>95250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1</xdr:row>
      <xdr:rowOff>47625</xdr:rowOff>
    </xdr:from>
    <xdr:to>
      <xdr:col>16</xdr:col>
      <xdr:colOff>371475</xdr:colOff>
      <xdr:row>13</xdr:row>
      <xdr:rowOff>123825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619125</xdr:colOff>
      <xdr:row>14</xdr:row>
      <xdr:rowOff>95250</xdr:rowOff>
    </xdr:from>
    <xdr:to>
      <xdr:col>16</xdr:col>
      <xdr:colOff>457200</xdr:colOff>
      <xdr:row>27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504824</xdr:colOff>
      <xdr:row>0</xdr:row>
      <xdr:rowOff>142875</xdr:rowOff>
    </xdr:from>
    <xdr:to>
      <xdr:col>13</xdr:col>
      <xdr:colOff>114299</xdr:colOff>
      <xdr:row>15</xdr:row>
      <xdr:rowOff>19050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</xdr:colOff>
      <xdr:row>15</xdr:row>
      <xdr:rowOff>133350</xdr:rowOff>
    </xdr:from>
    <xdr:to>
      <xdr:col>13</xdr:col>
      <xdr:colOff>304800</xdr:colOff>
      <xdr:row>30</xdr:row>
      <xdr:rowOff>9525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13</xdr:col>
      <xdr:colOff>266700</xdr:colOff>
      <xdr:row>45</xdr:row>
      <xdr:rowOff>66675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0.29673</cdr:x>
      <cdr:y>0.08681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1209674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fr-FR" sz="1000" i="1"/>
            <a:t>indice 100 en 2014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0.29673</cdr:x>
      <cdr:y>0.08681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1209674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fr-FR" sz="1000" i="1"/>
            <a:t>indice 100 en 2014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0.29673</cdr:x>
      <cdr:y>0.08681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1209674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fr-FR" sz="1000" i="1"/>
            <a:t>indice 100 en 2014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2</xdr:row>
      <xdr:rowOff>161925</xdr:rowOff>
    </xdr:from>
    <xdr:to>
      <xdr:col>13</xdr:col>
      <xdr:colOff>419101</xdr:colOff>
      <xdr:row>18</xdr:row>
      <xdr:rowOff>95250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581025</xdr:colOff>
      <xdr:row>30</xdr:row>
      <xdr:rowOff>95250</xdr:rowOff>
    </xdr:from>
    <xdr:to>
      <xdr:col>9</xdr:col>
      <xdr:colOff>457200</xdr:colOff>
      <xdr:row>44</xdr:row>
      <xdr:rowOff>171450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247650</xdr:colOff>
      <xdr:row>30</xdr:row>
      <xdr:rowOff>47625</xdr:rowOff>
    </xdr:from>
    <xdr:to>
      <xdr:col>3</xdr:col>
      <xdr:colOff>390525</xdr:colOff>
      <xdr:row>44</xdr:row>
      <xdr:rowOff>123825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47625</xdr:colOff>
      <xdr:row>57</xdr:row>
      <xdr:rowOff>114300</xdr:rowOff>
    </xdr:from>
    <xdr:to>
      <xdr:col>7</xdr:col>
      <xdr:colOff>495300</xdr:colOff>
      <xdr:row>67</xdr:row>
      <xdr:rowOff>85725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</xdr:colOff>
      <xdr:row>47</xdr:row>
      <xdr:rowOff>0</xdr:rowOff>
    </xdr:from>
    <xdr:to>
      <xdr:col>8</xdr:col>
      <xdr:colOff>457201</xdr:colOff>
      <xdr:row>57</xdr:row>
      <xdr:rowOff>19050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0.13125</cdr:x>
      <cdr:y>0.08333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600079" cy="228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fr-FR" sz="1100"/>
            <a:t>Md€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O10" sqref="O10"/>
    </sheetView>
  </sheetViews>
  <sheetFormatPr baseColWidth="10" defaultRowHeight="15"/>
  <cols>
    <col min="1" max="1" width="52.140625" style="3" customWidth="1"/>
    <col min="2" max="3" width="10.140625" style="3" customWidth="1"/>
    <col min="4" max="5" width="9.85546875" style="3" customWidth="1"/>
    <col min="6" max="6" width="12" style="3" customWidth="1"/>
    <col min="7" max="7" width="13.28515625" style="3" customWidth="1"/>
    <col min="8" max="8" width="9.140625" style="3" customWidth="1"/>
    <col min="9" max="9" width="12.5703125" style="3" customWidth="1"/>
    <col min="10" max="10" width="12.28515625" style="3" customWidth="1"/>
    <col min="11" max="11" width="12.5703125" style="3" customWidth="1"/>
    <col min="12" max="13" width="11.42578125" style="3"/>
    <col min="14" max="17" width="8.7109375" style="3" customWidth="1"/>
    <col min="18" max="16384" width="11.42578125" style="3"/>
  </cols>
  <sheetData>
    <row r="1" spans="1:5">
      <c r="A1" s="3" t="str">
        <f>+A10</f>
        <v>Graphique 1 : Taux de croissance annuels des principaux agrégats comptables des collectivités locales</v>
      </c>
    </row>
    <row r="2" spans="1:5">
      <c r="A2" s="1"/>
      <c r="B2" s="2">
        <v>2016</v>
      </c>
      <c r="C2" s="2">
        <v>2017</v>
      </c>
      <c r="D2" s="2">
        <v>2018</v>
      </c>
      <c r="E2" s="2">
        <v>2019</v>
      </c>
    </row>
    <row r="3" spans="1:5">
      <c r="A3" s="9" t="s">
        <v>2</v>
      </c>
      <c r="B3" s="10">
        <v>-1.0914301710212015E-3</v>
      </c>
      <c r="C3" s="10">
        <v>1.9938982801347871E-2</v>
      </c>
      <c r="D3" s="10">
        <v>2.8948873223471061E-3</v>
      </c>
      <c r="E3" s="10">
        <v>4.0132978315317036E-3</v>
      </c>
    </row>
    <row r="4" spans="1:5">
      <c r="A4" s="11" t="s">
        <v>3</v>
      </c>
      <c r="B4" s="12">
        <v>5.4117163085565245E-3</v>
      </c>
      <c r="C4" s="12">
        <v>2.3310655743590925E-2</v>
      </c>
      <c r="D4" s="12">
        <v>1.0751018661965928E-2</v>
      </c>
      <c r="E4" s="12">
        <v>2.0715509914885244E-2</v>
      </c>
    </row>
    <row r="5" spans="1:5">
      <c r="A5" s="13" t="s">
        <v>19</v>
      </c>
      <c r="B5" s="10">
        <v>4.5687686291954632E-2</v>
      </c>
      <c r="C5" s="10">
        <v>4.3258301999964166E-2</v>
      </c>
      <c r="D5" s="10">
        <v>5.6190911075859162E-2</v>
      </c>
      <c r="E5" s="10">
        <v>0.11244638666800655</v>
      </c>
    </row>
    <row r="6" spans="1:5">
      <c r="A6" s="14" t="s">
        <v>4</v>
      </c>
      <c r="B6" s="10">
        <v>-2.9909917337432756E-2</v>
      </c>
      <c r="C6" s="10">
        <v>6.155568396020894E-2</v>
      </c>
      <c r="D6" s="10">
        <v>5.214730597816275E-2</v>
      </c>
      <c r="E6" s="10">
        <v>8.483998070517762E-2</v>
      </c>
    </row>
    <row r="7" spans="1:5">
      <c r="A7" s="15" t="s">
        <v>18</v>
      </c>
      <c r="B7" s="12">
        <v>-8.9849001856989186E-2</v>
      </c>
      <c r="C7" s="12">
        <v>3.8153044914416734E-2</v>
      </c>
      <c r="D7" s="12">
        <v>0.10692909328638622</v>
      </c>
      <c r="E7" s="12">
        <v>8.1970580358589729E-2</v>
      </c>
    </row>
    <row r="8" spans="1:5" ht="15.75">
      <c r="A8" s="15" t="s">
        <v>20</v>
      </c>
      <c r="B8" s="16">
        <v>1.8682937207406214E-2</v>
      </c>
      <c r="C8" s="16">
        <v>1.048107050732372E-2</v>
      </c>
      <c r="D8" s="16">
        <v>5.5564342680103351E-4</v>
      </c>
      <c r="E8" s="16">
        <v>8.8042669530974393E-4</v>
      </c>
    </row>
    <row r="10" spans="1:5">
      <c r="A10" s="5" t="s">
        <v>24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3"/>
  <sheetViews>
    <sheetView workbookViewId="0">
      <selection activeCell="A53" sqref="A53"/>
    </sheetView>
  </sheetViews>
  <sheetFormatPr baseColWidth="10" defaultRowHeight="15"/>
  <cols>
    <col min="1" max="1" width="18" customWidth="1"/>
    <col min="2" max="5" width="10" customWidth="1"/>
  </cols>
  <sheetData>
    <row r="1" spans="1:5" ht="15.75">
      <c r="A1" s="30" t="s">
        <v>40</v>
      </c>
    </row>
    <row r="3" spans="1:5">
      <c r="A3" s="7" t="s">
        <v>21</v>
      </c>
    </row>
    <row r="4" spans="1:5">
      <c r="A4" s="7" t="s">
        <v>23</v>
      </c>
    </row>
    <row r="5" spans="1:5">
      <c r="A5" s="25"/>
      <c r="B5" s="35">
        <v>2016</v>
      </c>
      <c r="C5" s="35">
        <v>2017</v>
      </c>
      <c r="D5" s="35">
        <v>2018</v>
      </c>
      <c r="E5" s="35">
        <v>2019</v>
      </c>
    </row>
    <row r="6" spans="1:5" ht="15.75">
      <c r="A6" s="25" t="s">
        <v>0</v>
      </c>
      <c r="B6" s="36">
        <v>-1.0914301710212015E-3</v>
      </c>
      <c r="C6" s="36">
        <v>1.9938982801347871E-2</v>
      </c>
      <c r="D6" s="36">
        <v>2.8948873223471061E-3</v>
      </c>
      <c r="E6" s="36">
        <v>4.0132978315317036E-3</v>
      </c>
    </row>
    <row r="7" spans="1:5" ht="15.75">
      <c r="A7" s="25" t="s">
        <v>8</v>
      </c>
      <c r="B7" s="36">
        <v>-1.4644037669660936E-2</v>
      </c>
      <c r="C7" s="36">
        <v>3.606054820736837E-3</v>
      </c>
      <c r="D7" s="36">
        <v>-5.378130185854535E-3</v>
      </c>
      <c r="E7" s="36">
        <v>8.0857828865139592E-3</v>
      </c>
    </row>
    <row r="8" spans="1:5" ht="15.75">
      <c r="A8" s="25" t="s">
        <v>6</v>
      </c>
      <c r="B8" s="36">
        <v>3.7153815520059918E-2</v>
      </c>
      <c r="C8" s="36">
        <v>5.385205117260683E-2</v>
      </c>
      <c r="D8" s="36">
        <v>2.6850557011975473E-2</v>
      </c>
      <c r="E8" s="36">
        <v>1.8642633057173841E-2</v>
      </c>
    </row>
    <row r="9" spans="1:5" ht="15.75">
      <c r="A9" s="25" t="s">
        <v>1</v>
      </c>
      <c r="B9" s="36">
        <v>1.2046271899857075E-3</v>
      </c>
      <c r="C9" s="36">
        <v>-2.0880311377503569E-3</v>
      </c>
      <c r="D9" s="36">
        <v>-8.4615685952644792E-3</v>
      </c>
      <c r="E9" s="36">
        <v>5.1583593110959836E-3</v>
      </c>
    </row>
    <row r="10" spans="1:5" ht="15.75">
      <c r="A10" s="25" t="s">
        <v>68</v>
      </c>
      <c r="B10" s="36">
        <v>-9.0883267191438355E-3</v>
      </c>
      <c r="C10" s="36">
        <v>0.10321211721640045</v>
      </c>
      <c r="D10" s="36">
        <v>3.3544670898607132E-2</v>
      </c>
      <c r="E10" s="36">
        <v>3.5824515701845527E-3</v>
      </c>
    </row>
    <row r="11" spans="1:5" ht="15.75">
      <c r="A11" s="25"/>
      <c r="B11" s="23"/>
      <c r="C11" s="24"/>
      <c r="D11" s="23"/>
      <c r="E11" s="24"/>
    </row>
    <row r="12" spans="1:5" ht="15.75">
      <c r="A12" s="6" t="s">
        <v>9</v>
      </c>
    </row>
    <row r="16" spans="1:5">
      <c r="A16" s="7"/>
    </row>
    <row r="17" spans="1:8">
      <c r="A17" s="7"/>
    </row>
    <row r="19" spans="1:8" ht="15.75">
      <c r="H19" s="6"/>
    </row>
    <row r="26" spans="1:8" ht="15.75">
      <c r="A26" s="30" t="s">
        <v>41</v>
      </c>
    </row>
    <row r="27" spans="1:8">
      <c r="A27" t="s">
        <v>31</v>
      </c>
    </row>
    <row r="28" spans="1:8">
      <c r="A28" s="25"/>
      <c r="B28" s="35">
        <f>+B5</f>
        <v>2016</v>
      </c>
      <c r="C28" s="35">
        <f t="shared" ref="C28:E28" si="0">+C5</f>
        <v>2017</v>
      </c>
      <c r="D28" s="35">
        <f t="shared" si="0"/>
        <v>2018</v>
      </c>
      <c r="E28" s="35">
        <f t="shared" si="0"/>
        <v>2019</v>
      </c>
    </row>
    <row r="29" spans="1:8" ht="15.75">
      <c r="A29" s="25" t="s">
        <v>0</v>
      </c>
      <c r="B29" s="36">
        <v>-2.9909917337432756E-2</v>
      </c>
      <c r="C29" s="36">
        <v>6.155568396020894E-2</v>
      </c>
      <c r="D29" s="36">
        <v>5.214730597816275E-2</v>
      </c>
      <c r="E29" s="36">
        <v>8.483998070517762E-2</v>
      </c>
    </row>
    <row r="30" spans="1:8" ht="15.75">
      <c r="A30" s="25" t="s">
        <v>8</v>
      </c>
      <c r="B30" s="36">
        <v>-1.4743924428033406E-3</v>
      </c>
      <c r="C30" s="36">
        <v>8.4949073022708044E-2</v>
      </c>
      <c r="D30" s="36">
        <v>5.8990861064010858E-2</v>
      </c>
      <c r="E30" s="36">
        <v>8.292447128507674E-2</v>
      </c>
    </row>
    <row r="31" spans="1:8" ht="15.75">
      <c r="A31" s="25" t="s">
        <v>6</v>
      </c>
      <c r="B31" s="36">
        <v>-1.7326892095279489E-2</v>
      </c>
      <c r="C31" s="36">
        <v>7.47531525881453E-2</v>
      </c>
      <c r="D31" s="36">
        <v>7.8369375823665433E-2</v>
      </c>
      <c r="E31" s="36">
        <v>0.10469320191435738</v>
      </c>
    </row>
    <row r="32" spans="1:8" ht="15.75">
      <c r="A32" s="25" t="s">
        <v>1</v>
      </c>
      <c r="B32" s="37">
        <v>-5.6783937244708094E-2</v>
      </c>
      <c r="C32" s="37">
        <v>-1.0659691951228289E-2</v>
      </c>
      <c r="D32" s="37">
        <v>4.1405099401967238E-2</v>
      </c>
      <c r="E32" s="37">
        <v>8.5324697642480407E-2</v>
      </c>
    </row>
    <row r="33" spans="1:5" ht="15.75">
      <c r="A33" s="25" t="s">
        <v>68</v>
      </c>
      <c r="B33" s="37">
        <v>-6.0753610852267936E-2</v>
      </c>
      <c r="C33" s="37">
        <v>7.2731988916551416E-2</v>
      </c>
      <c r="D33" s="37">
        <v>2.5831274540693228E-2</v>
      </c>
      <c r="E33" s="37">
        <v>8.4241960259223925E-2</v>
      </c>
    </row>
    <row r="34" spans="1:5" ht="15.75">
      <c r="A34" s="25"/>
      <c r="B34" s="23"/>
      <c r="C34" s="23"/>
      <c r="D34" s="23"/>
      <c r="E34" s="23"/>
    </row>
    <row r="45" spans="1:5" ht="15.75">
      <c r="A45" s="30" t="s">
        <v>63</v>
      </c>
    </row>
    <row r="46" spans="1:5">
      <c r="A46" t="s">
        <v>32</v>
      </c>
    </row>
    <row r="47" spans="1:5">
      <c r="A47" s="25"/>
      <c r="B47" s="35">
        <f>+B28</f>
        <v>2016</v>
      </c>
      <c r="C47" s="35">
        <f t="shared" ref="C47:D47" si="1">+C28</f>
        <v>2017</v>
      </c>
      <c r="D47" s="35">
        <f t="shared" si="1"/>
        <v>2018</v>
      </c>
      <c r="E47" s="35">
        <f>+E28</f>
        <v>2019</v>
      </c>
    </row>
    <row r="48" spans="1:5" ht="15.75">
      <c r="A48" s="25" t="s">
        <v>0</v>
      </c>
      <c r="B48" s="37">
        <v>-8.9849001856989186E-2</v>
      </c>
      <c r="C48" s="37">
        <v>3.8153044914416734E-2</v>
      </c>
      <c r="D48" s="37">
        <v>0.10692909328638622</v>
      </c>
      <c r="E48" s="37">
        <v>8.1970580358589729E-2</v>
      </c>
    </row>
    <row r="49" spans="1:5" ht="15.75">
      <c r="A49" s="25" t="s">
        <v>8</v>
      </c>
      <c r="B49" s="37">
        <v>-8.867180671733399E-2</v>
      </c>
      <c r="C49" s="37">
        <v>6.6357193808836978E-3</v>
      </c>
      <c r="D49" s="37">
        <v>0.10345085732705495</v>
      </c>
      <c r="E49" s="37">
        <v>0.10295221417701983</v>
      </c>
    </row>
    <row r="50" spans="1:5" ht="15.75">
      <c r="A50" s="25" t="s">
        <v>6</v>
      </c>
      <c r="B50" s="37">
        <v>-9.8920288817496815E-2</v>
      </c>
      <c r="C50" s="37">
        <v>3.1452215930206862E-2</v>
      </c>
      <c r="D50" s="37">
        <v>8.9580089464397217E-2</v>
      </c>
      <c r="E50" s="37">
        <v>0.10125618222777688</v>
      </c>
    </row>
    <row r="51" spans="1:5" ht="15.75">
      <c r="A51" s="25" t="s">
        <v>1</v>
      </c>
      <c r="B51" s="37">
        <v>-0.1247678697500576</v>
      </c>
      <c r="C51" s="37">
        <v>-6.0298928178337374E-2</v>
      </c>
      <c r="D51" s="37">
        <v>3.5736219303481587E-2</v>
      </c>
      <c r="E51" s="37">
        <v>2.3374366770131161E-2</v>
      </c>
    </row>
    <row r="52" spans="1:5" ht="15.75">
      <c r="A52" s="25" t="s">
        <v>68</v>
      </c>
      <c r="B52" s="37">
        <v>-3.7463362799844524E-2</v>
      </c>
      <c r="C52" s="37">
        <v>0.24963133935419735</v>
      </c>
      <c r="D52" s="37">
        <v>0.18732825175677625</v>
      </c>
      <c r="E52" s="37">
        <v>7.272014412396488E-2</v>
      </c>
    </row>
    <row r="53" spans="1:5" ht="15.75">
      <c r="A53" s="25"/>
      <c r="B53" s="23"/>
      <c r="C53" s="23"/>
      <c r="D53" s="23"/>
      <c r="E53" s="2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J32"/>
  <sheetViews>
    <sheetView workbookViewId="0">
      <selection activeCell="B7" sqref="B7"/>
    </sheetView>
  </sheetViews>
  <sheetFormatPr baseColWidth="10" defaultRowHeight="15"/>
  <sheetData>
    <row r="4" spans="1:10" ht="27">
      <c r="A4" s="50"/>
      <c r="B4" s="51" t="s">
        <v>47</v>
      </c>
      <c r="C4" s="51" t="s">
        <v>48</v>
      </c>
      <c r="D4" s="51" t="s">
        <v>49</v>
      </c>
      <c r="E4" s="51" t="s">
        <v>50</v>
      </c>
      <c r="F4" s="51" t="s">
        <v>51</v>
      </c>
      <c r="G4" s="51" t="s">
        <v>52</v>
      </c>
      <c r="H4" s="57" t="s">
        <v>59</v>
      </c>
      <c r="J4" s="51" t="s">
        <v>58</v>
      </c>
    </row>
    <row r="5" spans="1:10">
      <c r="A5" s="50" t="s">
        <v>8</v>
      </c>
      <c r="B5" s="52">
        <v>2.2644276732389335E-2</v>
      </c>
      <c r="C5" s="52">
        <v>1.7475364914127489E-2</v>
      </c>
      <c r="D5" s="52">
        <v>1.3611728532070266E-2</v>
      </c>
      <c r="E5" s="52">
        <v>1.12003006364505E-2</v>
      </c>
      <c r="F5" s="52">
        <v>1.2045686478483031E-2</v>
      </c>
      <c r="G5" s="52">
        <v>2.5506029335278235E-3</v>
      </c>
      <c r="H5" s="52">
        <v>-1.9405938897439912E-3</v>
      </c>
      <c r="J5" s="56">
        <v>8.0857828865139592E-3</v>
      </c>
    </row>
    <row r="6" spans="1:10" ht="15.75" thickBot="1">
      <c r="B6" s="58" t="s">
        <v>62</v>
      </c>
    </row>
    <row r="7" spans="1:10">
      <c r="A7" t="s">
        <v>36</v>
      </c>
      <c r="B7" s="53" t="s">
        <v>53</v>
      </c>
      <c r="C7" s="53" t="s">
        <v>54</v>
      </c>
      <c r="D7" s="53" t="s">
        <v>55</v>
      </c>
      <c r="E7" s="53" t="s">
        <v>56</v>
      </c>
      <c r="F7" s="53" t="s">
        <v>57</v>
      </c>
      <c r="H7" s="54" t="s">
        <v>0</v>
      </c>
    </row>
    <row r="8" spans="1:10">
      <c r="B8" s="55">
        <v>5.0858561313227302E-2</v>
      </c>
      <c r="C8" s="55">
        <v>5.7132571075471095E-2</v>
      </c>
      <c r="D8" s="55">
        <v>4.6856289746039614E-2</v>
      </c>
      <c r="E8" s="55">
        <v>4.0663373992910534E-2</v>
      </c>
      <c r="F8" s="55">
        <v>-1.6616716350657978E-2</v>
      </c>
      <c r="H8" s="55">
        <v>1.8694432913678449E-2</v>
      </c>
    </row>
    <row r="32" spans="9:9">
      <c r="I32" s="8">
        <f>1.01369863013699-1</f>
        <v>1.3698630136986356E-2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41"/>
  <sheetViews>
    <sheetView workbookViewId="0">
      <selection activeCell="D45" sqref="D45"/>
    </sheetView>
  </sheetViews>
  <sheetFormatPr baseColWidth="10" defaultRowHeight="15"/>
  <cols>
    <col min="1" max="1" width="35" customWidth="1"/>
  </cols>
  <sheetData>
    <row r="1" spans="1:15">
      <c r="A1" s="22" t="s">
        <v>27</v>
      </c>
    </row>
    <row r="5" spans="1:15">
      <c r="A5" s="22" t="s">
        <v>61</v>
      </c>
    </row>
    <row r="6" spans="1:15" ht="15.75" thickBot="1">
      <c r="A6" s="32" t="s">
        <v>26</v>
      </c>
    </row>
    <row r="7" spans="1:15">
      <c r="A7" s="17"/>
      <c r="B7" s="19">
        <v>2014</v>
      </c>
      <c r="C7" s="19">
        <v>2015</v>
      </c>
      <c r="D7" s="19">
        <v>2016</v>
      </c>
      <c r="E7" s="20">
        <v>2017</v>
      </c>
      <c r="F7" s="20">
        <v>2018</v>
      </c>
      <c r="G7" s="20">
        <v>2019</v>
      </c>
    </row>
    <row r="8" spans="1:15">
      <c r="A8" s="18" t="s">
        <v>25</v>
      </c>
      <c r="B8" s="59">
        <v>100</v>
      </c>
      <c r="C8" s="60">
        <v>101.23891108207572</v>
      </c>
      <c r="D8" s="60">
        <v>101.12841588003941</v>
      </c>
      <c r="E8" s="60">
        <v>103.14481362499907</v>
      </c>
      <c r="F8" s="60">
        <v>103.44340623832794</v>
      </c>
      <c r="G8" s="60">
        <v>103.85855543627048</v>
      </c>
    </row>
    <row r="9" spans="1:15">
      <c r="A9" s="18" t="s">
        <v>10</v>
      </c>
      <c r="B9" s="38">
        <v>100</v>
      </c>
      <c r="C9" s="39">
        <v>101.93870682005483</v>
      </c>
      <c r="D9" s="39">
        <v>102.88578379734352</v>
      </c>
      <c r="E9" s="39">
        <v>105.82331226636961</v>
      </c>
      <c r="F9" s="39">
        <v>106.74442670047193</v>
      </c>
      <c r="G9" s="39">
        <v>107.87552399226921</v>
      </c>
    </row>
    <row r="10" spans="1:15">
      <c r="A10" s="18" t="s">
        <v>13</v>
      </c>
      <c r="B10" s="38">
        <v>100</v>
      </c>
      <c r="C10" s="39">
        <v>101.96625164744593</v>
      </c>
      <c r="D10" s="39">
        <v>101.84349986877022</v>
      </c>
      <c r="E10" s="39">
        <v>103.71049175588566</v>
      </c>
      <c r="F10" s="39">
        <v>103.77257740087825</v>
      </c>
      <c r="G10" s="39">
        <v>103.62016565615326</v>
      </c>
    </row>
    <row r="11" spans="1:15">
      <c r="A11" s="18" t="s">
        <v>14</v>
      </c>
      <c r="B11" s="59">
        <v>100</v>
      </c>
      <c r="C11" s="60">
        <v>100.09139915157942</v>
      </c>
      <c r="D11" s="60">
        <v>100.12697978598867</v>
      </c>
      <c r="E11" s="60">
        <v>103.15904471444001</v>
      </c>
      <c r="F11" s="60">
        <v>100.25239278628101</v>
      </c>
      <c r="G11" s="60">
        <v>93.141140020588566</v>
      </c>
    </row>
    <row r="12" spans="1:15">
      <c r="A12" s="18" t="s">
        <v>11</v>
      </c>
      <c r="B12" s="38">
        <v>100</v>
      </c>
      <c r="C12" s="39">
        <v>98.573331343297156</v>
      </c>
      <c r="D12" s="39">
        <v>97.067399198304827</v>
      </c>
      <c r="E12" s="39">
        <v>99.089399441182948</v>
      </c>
      <c r="F12" s="39">
        <v>100.13656609437108</v>
      </c>
      <c r="G12" s="39">
        <v>102.5848453500715</v>
      </c>
    </row>
    <row r="13" spans="1:15">
      <c r="A13" s="18" t="s">
        <v>12</v>
      </c>
      <c r="B13" s="38">
        <v>100</v>
      </c>
      <c r="C13" s="39">
        <v>100.81864271012495</v>
      </c>
      <c r="D13" s="39">
        <v>96.476948532006517</v>
      </c>
      <c r="E13" s="39">
        <v>87.582896605510598</v>
      </c>
      <c r="F13" s="39">
        <v>81.953162033356065</v>
      </c>
      <c r="G13" s="39">
        <v>76.403748811640597</v>
      </c>
    </row>
    <row r="14" spans="1:15">
      <c r="A14" s="18"/>
      <c r="B14" s="21"/>
      <c r="C14" s="21"/>
      <c r="D14" s="21"/>
      <c r="E14" s="31"/>
      <c r="F14" s="31"/>
      <c r="G14" s="31"/>
      <c r="O14" s="29"/>
    </row>
    <row r="15" spans="1:15">
      <c r="A15" s="18"/>
      <c r="B15" s="21"/>
      <c r="C15" s="21"/>
      <c r="D15" s="21"/>
      <c r="E15" s="21"/>
      <c r="F15" s="21"/>
      <c r="G15" s="21"/>
    </row>
    <row r="16" spans="1:15">
      <c r="A16" t="s">
        <v>30</v>
      </c>
    </row>
    <row r="19" spans="1:8">
      <c r="A19" s="22" t="s">
        <v>60</v>
      </c>
    </row>
    <row r="20" spans="1:8" ht="15.75" thickBot="1">
      <c r="A20" s="32" t="s">
        <v>26</v>
      </c>
    </row>
    <row r="21" spans="1:8">
      <c r="B21" s="19">
        <f>+B7</f>
        <v>2014</v>
      </c>
      <c r="C21" s="19">
        <f t="shared" ref="C21:G21" si="0">+C7</f>
        <v>2015</v>
      </c>
      <c r="D21" s="19">
        <f t="shared" si="0"/>
        <v>2016</v>
      </c>
      <c r="E21" s="19">
        <f t="shared" si="0"/>
        <v>2017</v>
      </c>
      <c r="F21" s="19">
        <f t="shared" si="0"/>
        <v>2018</v>
      </c>
      <c r="G21" s="19">
        <f t="shared" si="0"/>
        <v>2019</v>
      </c>
      <c r="H21" s="8">
        <f>+G25/F25-1</f>
        <v>2.9808210147928005E-2</v>
      </c>
    </row>
    <row r="22" spans="1:8">
      <c r="A22" t="s">
        <v>28</v>
      </c>
      <c r="B22" s="59">
        <v>100</v>
      </c>
      <c r="C22" s="60">
        <v>101.30853417982908</v>
      </c>
      <c r="D22" s="60">
        <v>101.85678722644602</v>
      </c>
      <c r="E22" s="60">
        <v>104.23113572862989</v>
      </c>
      <c r="F22" s="60">
        <v>105.3517266140063</v>
      </c>
      <c r="G22" s="60">
        <v>107.53414135122902</v>
      </c>
      <c r="H22" s="8">
        <f>+G23/F23-1</f>
        <v>4.7158031796091571E-2</v>
      </c>
    </row>
    <row r="23" spans="1:8">
      <c r="A23" t="s">
        <v>44</v>
      </c>
      <c r="B23" s="38">
        <v>100</v>
      </c>
      <c r="C23" s="39">
        <v>104.69865369722795</v>
      </c>
      <c r="D23" s="39">
        <v>109.01975295500493</v>
      </c>
      <c r="E23" s="39">
        <v>113.48078601696413</v>
      </c>
      <c r="F23" s="39">
        <v>120.96038753305085</v>
      </c>
      <c r="G23" s="39">
        <v>126.66464133440202</v>
      </c>
      <c r="H23" s="8"/>
    </row>
    <row r="24" spans="1:8">
      <c r="A24" t="s">
        <v>17</v>
      </c>
      <c r="B24" s="38">
        <v>100</v>
      </c>
      <c r="C24" s="39">
        <v>108.98773432758098</v>
      </c>
      <c r="D24" s="39">
        <v>112.524034862498</v>
      </c>
      <c r="E24" s="39">
        <v>126.66445200794035</v>
      </c>
      <c r="F24" s="39">
        <v>118.9102547258118</v>
      </c>
      <c r="G24" s="39">
        <v>121.15678048325395</v>
      </c>
    </row>
    <row r="25" spans="1:8">
      <c r="A25" t="s">
        <v>15</v>
      </c>
      <c r="B25" s="38">
        <v>100</v>
      </c>
      <c r="C25" s="39">
        <v>104.9979926224856</v>
      </c>
      <c r="D25" s="39">
        <v>108.16588021120951</v>
      </c>
      <c r="E25" s="39">
        <v>112.30461381492313</v>
      </c>
      <c r="F25" s="39">
        <v>118.23521908789509</v>
      </c>
      <c r="G25" s="39">
        <v>121.75959934535338</v>
      </c>
    </row>
    <row r="26" spans="1:8">
      <c r="A26" t="s">
        <v>29</v>
      </c>
      <c r="B26" s="38">
        <v>100</v>
      </c>
      <c r="C26" s="39">
        <v>96.778300938457335</v>
      </c>
      <c r="D26" s="39">
        <v>99.494106491315989</v>
      </c>
      <c r="E26" s="39">
        <v>102.65822381644911</v>
      </c>
      <c r="F26" s="39">
        <v>95.289019094704926</v>
      </c>
      <c r="G26" s="39">
        <v>88.409421680912629</v>
      </c>
    </row>
    <row r="27" spans="1:8">
      <c r="A27" t="s">
        <v>16</v>
      </c>
      <c r="B27" s="38">
        <v>100</v>
      </c>
      <c r="C27" s="39">
        <v>90.996988327453323</v>
      </c>
      <c r="D27" s="39">
        <v>83.676288972362997</v>
      </c>
      <c r="E27" s="39">
        <v>79.023048211499528</v>
      </c>
      <c r="F27" s="39">
        <v>70.44832999247204</v>
      </c>
      <c r="G27" s="39">
        <v>70.137819233956506</v>
      </c>
    </row>
    <row r="28" spans="1:8">
      <c r="A28" s="47" t="s">
        <v>45</v>
      </c>
      <c r="B28" s="48">
        <v>100</v>
      </c>
      <c r="C28" s="49">
        <v>95.395427383253079</v>
      </c>
      <c r="D28" s="49">
        <v>91.745183805979394</v>
      </c>
      <c r="E28" s="49">
        <v>91.291746686563798</v>
      </c>
      <c r="F28" s="49">
        <v>84.703312193559597</v>
      </c>
      <c r="G28" s="49">
        <v>84.671225461387749</v>
      </c>
    </row>
    <row r="29" spans="1:8">
      <c r="A29" s="47" t="s">
        <v>46</v>
      </c>
      <c r="B29" s="48">
        <v>100</v>
      </c>
      <c r="C29" s="49">
        <v>93.933754751275131</v>
      </c>
      <c r="D29" s="49">
        <v>88.385326136941444</v>
      </c>
      <c r="E29" s="49">
        <v>86.799917222497271</v>
      </c>
      <c r="F29" s="49">
        <v>78.359138882200241</v>
      </c>
      <c r="G29" s="49">
        <v>78.405620351006107</v>
      </c>
    </row>
    <row r="36" spans="1:7">
      <c r="A36" s="22" t="s">
        <v>66</v>
      </c>
    </row>
    <row r="37" spans="1:7" ht="15.75" thickBot="1">
      <c r="A37" s="32" t="s">
        <v>26</v>
      </c>
    </row>
    <row r="38" spans="1:7">
      <c r="B38" s="19">
        <f>+B7</f>
        <v>2014</v>
      </c>
      <c r="C38" s="19">
        <f t="shared" ref="C38:G38" si="1">+C7</f>
        <v>2015</v>
      </c>
      <c r="D38" s="19">
        <f t="shared" si="1"/>
        <v>2016</v>
      </c>
      <c r="E38" s="19">
        <f t="shared" si="1"/>
        <v>2017</v>
      </c>
      <c r="F38" s="19">
        <f t="shared" si="1"/>
        <v>2018</v>
      </c>
      <c r="G38" s="19">
        <f t="shared" si="1"/>
        <v>2019</v>
      </c>
    </row>
    <row r="39" spans="1:7">
      <c r="A39" t="s">
        <v>35</v>
      </c>
      <c r="B39" s="38">
        <v>100</v>
      </c>
      <c r="C39" s="39">
        <v>105.47820568591662</v>
      </c>
      <c r="D39" s="39">
        <v>106.52664728656335</v>
      </c>
      <c r="E39" s="39">
        <v>107.05954879031468</v>
      </c>
      <c r="F39" s="39">
        <v>111.51102075597481</v>
      </c>
      <c r="G39" s="39">
        <v>112.94880252684038</v>
      </c>
    </row>
    <row r="40" spans="1:7">
      <c r="A40" t="s">
        <v>33</v>
      </c>
      <c r="B40" s="38">
        <v>100</v>
      </c>
      <c r="C40" s="39">
        <v>102.75520380556857</v>
      </c>
      <c r="D40" s="39">
        <v>104.67497282600223</v>
      </c>
      <c r="E40" s="39">
        <v>105.77207859654375</v>
      </c>
      <c r="F40" s="39">
        <v>105.83085015675501</v>
      </c>
      <c r="G40" s="39">
        <v>105.92402646242034</v>
      </c>
    </row>
    <row r="41" spans="1:7">
      <c r="A41" t="s">
        <v>34</v>
      </c>
      <c r="B41" s="38">
        <v>100</v>
      </c>
      <c r="C41" s="39">
        <v>101.55506401999223</v>
      </c>
      <c r="D41" s="39">
        <v>89.309594938315328</v>
      </c>
      <c r="E41" s="39">
        <v>86.629177358240227</v>
      </c>
      <c r="F41" s="39">
        <v>83.548471283866917</v>
      </c>
      <c r="G41" s="39">
        <v>89.511057789609893</v>
      </c>
    </row>
  </sheetData>
  <sortState ref="A23:G26">
    <sortCondition descending="1" ref="G20:G23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O31"/>
  <sheetViews>
    <sheetView tabSelected="1" workbookViewId="0">
      <selection activeCell="N20" sqref="N20"/>
    </sheetView>
  </sheetViews>
  <sheetFormatPr baseColWidth="10" defaultRowHeight="15"/>
  <cols>
    <col min="1" max="1" width="24.28515625" customWidth="1"/>
  </cols>
  <sheetData>
    <row r="2" spans="1:10" ht="15.75">
      <c r="A2" s="30" t="s">
        <v>64</v>
      </c>
      <c r="J2" t="s">
        <v>41</v>
      </c>
    </row>
    <row r="3" spans="1:10">
      <c r="B3">
        <v>2014</v>
      </c>
      <c r="C3">
        <v>2015</v>
      </c>
      <c r="D3">
        <v>2016</v>
      </c>
      <c r="E3">
        <v>2017</v>
      </c>
      <c r="F3">
        <v>2018</v>
      </c>
      <c r="G3">
        <v>2019</v>
      </c>
    </row>
    <row r="4" spans="1:10" ht="15.75">
      <c r="A4" t="s">
        <v>8</v>
      </c>
      <c r="B4" s="40">
        <v>0.13410189428264047</v>
      </c>
      <c r="C4" s="40">
        <v>0.13951373029067884</v>
      </c>
      <c r="D4" s="40">
        <v>0.14144105838724585</v>
      </c>
      <c r="E4" s="40">
        <v>0.14292075799111262</v>
      </c>
      <c r="F4" s="40">
        <v>0.15419718400825419</v>
      </c>
      <c r="G4" s="40">
        <v>0.16080884829597003</v>
      </c>
    </row>
    <row r="5" spans="1:10" ht="15.75">
      <c r="A5" t="s">
        <v>1</v>
      </c>
      <c r="B5" s="40">
        <v>0.10147413334889117</v>
      </c>
      <c r="C5" s="40">
        <v>9.8815286586476203E-2</v>
      </c>
      <c r="D5" s="40">
        <v>0.11760901188305342</v>
      </c>
      <c r="E5" s="40">
        <v>0.11834376044288261</v>
      </c>
      <c r="F5" s="40">
        <v>0.11947984922655071</v>
      </c>
      <c r="G5" s="40">
        <v>0.1317585215752807</v>
      </c>
    </row>
    <row r="6" spans="1:10" ht="15.75">
      <c r="A6" t="s">
        <v>6</v>
      </c>
      <c r="B6" s="40">
        <v>0.18297361060535605</v>
      </c>
      <c r="C6" s="40">
        <v>0.18177090848351754</v>
      </c>
      <c r="D6" s="40">
        <v>0.16992065365328055</v>
      </c>
      <c r="E6" s="40">
        <v>0.1757825403156667</v>
      </c>
      <c r="F6" s="40">
        <v>0.17941013375214057</v>
      </c>
      <c r="G6" s="41">
        <v>0.19274644613690636</v>
      </c>
    </row>
    <row r="7" spans="1:10" ht="15.75">
      <c r="A7" t="s">
        <v>5</v>
      </c>
      <c r="B7" s="40">
        <v>0.21065675820554416</v>
      </c>
      <c r="C7" s="40">
        <v>0.20082481638872826</v>
      </c>
      <c r="D7" s="40">
        <v>0.19955202089252114</v>
      </c>
      <c r="E7" s="40">
        <v>0.20119261838281971</v>
      </c>
      <c r="F7" s="40">
        <v>0.20581938469426192</v>
      </c>
      <c r="G7" s="41">
        <v>0.23942763960034522</v>
      </c>
    </row>
    <row r="8" spans="1:10" ht="15.75">
      <c r="A8" t="s">
        <v>37</v>
      </c>
      <c r="D8" s="3"/>
      <c r="E8" s="3"/>
      <c r="F8" s="34">
        <v>0.20009418451067093</v>
      </c>
      <c r="G8" s="34">
        <v>0.20624237657285602</v>
      </c>
    </row>
    <row r="9" spans="1:10" ht="15.75">
      <c r="A9" t="s">
        <v>38</v>
      </c>
      <c r="D9" s="3"/>
      <c r="E9" s="3"/>
      <c r="F9" s="34">
        <v>0.11855963557063845</v>
      </c>
      <c r="G9" s="34">
        <v>0.11947984922655071</v>
      </c>
    </row>
    <row r="10" spans="1:10" ht="15.75">
      <c r="A10" t="s">
        <v>39</v>
      </c>
      <c r="D10" s="34">
        <v>9.9770729980346556E-2</v>
      </c>
      <c r="E10" s="34">
        <v>0.1176090118830535</v>
      </c>
      <c r="F10" s="3"/>
      <c r="G10" s="3"/>
    </row>
    <row r="11" spans="1:10" ht="15.75">
      <c r="D11" s="34"/>
      <c r="E11" s="34"/>
      <c r="F11" s="3"/>
      <c r="G11" s="3"/>
    </row>
    <row r="12" spans="1:10" ht="15.75">
      <c r="D12" s="34"/>
      <c r="E12" s="34"/>
      <c r="F12" s="3"/>
      <c r="G12" s="3"/>
    </row>
    <row r="13" spans="1:10" ht="15.75">
      <c r="D13" s="34"/>
      <c r="E13" s="34"/>
      <c r="F13" s="3"/>
      <c r="G13" s="3"/>
    </row>
    <row r="14" spans="1:10" ht="15.75">
      <c r="D14" s="34"/>
      <c r="E14" s="34"/>
      <c r="F14" s="3"/>
      <c r="G14" s="3"/>
    </row>
    <row r="15" spans="1:10" ht="15.75">
      <c r="D15" s="34"/>
      <c r="E15" s="34"/>
      <c r="F15" s="3"/>
      <c r="G15" s="3"/>
    </row>
    <row r="16" spans="1:10" ht="15.75">
      <c r="D16" s="34"/>
      <c r="E16" s="34"/>
      <c r="F16" s="3"/>
      <c r="G16" s="3"/>
    </row>
    <row r="17" spans="1:15" ht="15.75">
      <c r="D17" s="34"/>
      <c r="E17" s="34"/>
      <c r="F17" s="3"/>
      <c r="G17" s="3"/>
    </row>
    <row r="18" spans="1:15" ht="15.75">
      <c r="D18" s="34"/>
      <c r="E18" s="34"/>
      <c r="F18" s="3"/>
      <c r="G18" s="3"/>
    </row>
    <row r="23" spans="1:15" ht="15.75">
      <c r="A23" s="30" t="s">
        <v>65</v>
      </c>
    </row>
    <row r="24" spans="1:15">
      <c r="B24">
        <f>+B3</f>
        <v>2014</v>
      </c>
      <c r="C24">
        <f t="shared" ref="C24:G24" si="0">+C3</f>
        <v>2015</v>
      </c>
      <c r="D24">
        <f t="shared" si="0"/>
        <v>2016</v>
      </c>
      <c r="E24">
        <f t="shared" si="0"/>
        <v>2017</v>
      </c>
      <c r="F24">
        <f t="shared" si="0"/>
        <v>2018</v>
      </c>
      <c r="G24">
        <f t="shared" si="0"/>
        <v>2019</v>
      </c>
    </row>
    <row r="25" spans="1:15">
      <c r="A25" t="s">
        <v>5</v>
      </c>
      <c r="B25" s="42">
        <v>-2.0272793091599999</v>
      </c>
      <c r="C25" s="42">
        <v>-2.0936284594400001</v>
      </c>
      <c r="D25" s="42">
        <v>-1.4367072060100023</v>
      </c>
      <c r="E25" s="42">
        <v>-0.84328328729000002</v>
      </c>
      <c r="F25" s="42">
        <v>-6.7746755470000003E-2</v>
      </c>
      <c r="G25" s="42">
        <v>0.65480465308714031</v>
      </c>
    </row>
    <row r="26" spans="1:15">
      <c r="A26" t="s">
        <v>1</v>
      </c>
      <c r="B26" s="42">
        <v>-1.13226478129</v>
      </c>
      <c r="C26" s="42">
        <v>-0.27034272144999999</v>
      </c>
      <c r="D26" s="43">
        <v>1.2462771333699953</v>
      </c>
      <c r="E26" s="43">
        <v>1.2258560441900002</v>
      </c>
      <c r="F26" s="43">
        <v>0.97772148601999997</v>
      </c>
      <c r="G26" s="43">
        <v>0.90605333639392427</v>
      </c>
    </row>
    <row r="27" spans="1:15">
      <c r="A27" t="s">
        <v>7</v>
      </c>
      <c r="B27" s="42">
        <v>-1.170203093</v>
      </c>
      <c r="C27" s="44">
        <v>3.3113184790000001</v>
      </c>
      <c r="D27" s="44">
        <v>1.9358491069999999</v>
      </c>
      <c r="E27" s="44">
        <v>0.51032104899999997</v>
      </c>
      <c r="F27" s="44">
        <v>1.2153237739999982</v>
      </c>
      <c r="G27" s="44">
        <v>1.5498928960986049</v>
      </c>
    </row>
    <row r="28" spans="1:15">
      <c r="A28" t="s">
        <v>0</v>
      </c>
      <c r="B28" s="27">
        <f t="shared" ref="B28:G28" si="1">+B25+B26+B27</f>
        <v>-4.3297471834499994</v>
      </c>
      <c r="C28" s="27">
        <f t="shared" si="1"/>
        <v>0.94734729810999996</v>
      </c>
      <c r="D28" s="27">
        <f t="shared" si="1"/>
        <v>1.7454190343599929</v>
      </c>
      <c r="E28" s="27">
        <f t="shared" si="1"/>
        <v>0.89289380590000011</v>
      </c>
      <c r="F28" s="27">
        <f t="shared" si="1"/>
        <v>2.1252985045499981</v>
      </c>
      <c r="G28" s="27">
        <f t="shared" si="1"/>
        <v>3.1107508855796695</v>
      </c>
      <c r="J28" s="33"/>
      <c r="K28" s="33"/>
      <c r="L28" s="33"/>
      <c r="M28" s="33"/>
      <c r="N28" s="33"/>
      <c r="O28" s="33"/>
    </row>
    <row r="29" spans="1:15">
      <c r="B29" s="28"/>
      <c r="C29" s="28"/>
      <c r="D29" s="28"/>
      <c r="E29" s="28"/>
      <c r="F29" s="28"/>
      <c r="G29" s="28"/>
      <c r="J29" s="33"/>
      <c r="K29" s="33"/>
      <c r="L29" s="33"/>
      <c r="M29" s="33"/>
      <c r="N29" s="33"/>
      <c r="O29" s="33"/>
    </row>
    <row r="30" spans="1:15">
      <c r="A30" t="s">
        <v>42</v>
      </c>
      <c r="F30" t="s">
        <v>43</v>
      </c>
      <c r="J30" s="33"/>
      <c r="K30" s="33"/>
      <c r="L30" s="33"/>
      <c r="M30" s="33"/>
      <c r="N30" s="33"/>
      <c r="O30" s="33"/>
    </row>
    <row r="31" spans="1:15">
      <c r="J31" s="4"/>
      <c r="K31" s="4"/>
      <c r="L31" s="4"/>
      <c r="M31" s="4"/>
      <c r="N31" s="4"/>
      <c r="O31" s="4"/>
    </row>
  </sheetData>
  <sortState ref="A3:G6">
    <sortCondition descending="1" ref="G3:G6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selection activeCell="G6" sqref="G6"/>
    </sheetView>
  </sheetViews>
  <sheetFormatPr baseColWidth="10" defaultRowHeight="15"/>
  <cols>
    <col min="1" max="1" width="18.42578125" customWidth="1"/>
  </cols>
  <sheetData>
    <row r="1" spans="1:7" ht="15.75">
      <c r="A1" s="30" t="s">
        <v>67</v>
      </c>
    </row>
    <row r="3" spans="1:7">
      <c r="B3" s="26">
        <v>2014</v>
      </c>
      <c r="C3" s="26">
        <v>2015</v>
      </c>
      <c r="D3" s="26">
        <v>2016</v>
      </c>
      <c r="E3" s="26">
        <v>2017</v>
      </c>
      <c r="F3" s="26">
        <v>2018</v>
      </c>
      <c r="G3" s="26">
        <v>2019</v>
      </c>
    </row>
    <row r="4" spans="1:7" ht="15.75">
      <c r="A4" t="s">
        <v>22</v>
      </c>
      <c r="B4" s="45">
        <v>5.6273278162398688</v>
      </c>
      <c r="C4" s="45">
        <v>5.428048345248107</v>
      </c>
      <c r="D4" s="45">
        <v>5.565282727758829</v>
      </c>
      <c r="E4" s="45">
        <v>5.4383419207969581</v>
      </c>
      <c r="F4" s="45">
        <v>5.0545440620004563</v>
      </c>
      <c r="G4" s="45">
        <v>4.6404339853831091</v>
      </c>
    </row>
    <row r="5" spans="1:7" ht="15.75">
      <c r="A5" t="s">
        <v>5</v>
      </c>
      <c r="B5" s="45">
        <v>4.62603000041792</v>
      </c>
      <c r="C5" s="45">
        <v>5.2205408714742392</v>
      </c>
      <c r="D5" s="45">
        <v>5.4671364555705768</v>
      </c>
      <c r="E5" s="45">
        <v>5.0429557739479005</v>
      </c>
      <c r="F5" s="45">
        <v>4.8117171254308442</v>
      </c>
      <c r="G5" s="46">
        <v>4.0334107956849223</v>
      </c>
    </row>
    <row r="6" spans="1:7" ht="15.75">
      <c r="A6" t="s">
        <v>0</v>
      </c>
      <c r="B6" s="45">
        <v>5.2983637869936606</v>
      </c>
      <c r="C6" s="45">
        <v>5.3511345145744933</v>
      </c>
      <c r="D6" s="45">
        <v>5.2129421586941493</v>
      </c>
      <c r="E6" s="45">
        <v>5.0491612316066705</v>
      </c>
      <c r="F6" s="45">
        <v>4.7831946969793817</v>
      </c>
      <c r="G6" s="45">
        <v>4.303493639472082</v>
      </c>
    </row>
    <row r="7" spans="1:7" ht="15.75">
      <c r="A7" t="s">
        <v>1</v>
      </c>
      <c r="B7" s="45">
        <v>5.0228467929033513</v>
      </c>
      <c r="C7" s="45">
        <v>5.2521954793981269</v>
      </c>
      <c r="D7" s="45">
        <v>4.3334895494157042</v>
      </c>
      <c r="E7" s="45">
        <v>4.22617151127701</v>
      </c>
      <c r="F7" s="45">
        <v>4.1382248476377521</v>
      </c>
      <c r="G7" s="45">
        <v>3.7501438842445838</v>
      </c>
    </row>
    <row r="8" spans="1:7">
      <c r="B8" s="21"/>
      <c r="C8" s="21"/>
      <c r="D8" s="21"/>
      <c r="E8" s="21"/>
      <c r="F8" s="21"/>
      <c r="G8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G1</vt:lpstr>
      <vt:lpstr>G2, G7, G8</vt:lpstr>
      <vt:lpstr>G3</vt:lpstr>
      <vt:lpstr>G4, G5 et G10</vt:lpstr>
      <vt:lpstr>G6 et G9</vt:lpstr>
      <vt:lpstr>G11</vt:lpstr>
    </vt:vector>
  </TitlesOfParts>
  <Company>MININT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 Xavier</dc:creator>
  <cp:lastModifiedBy>BRIERE Luc</cp:lastModifiedBy>
  <cp:lastPrinted>2017-09-25T15:43:39Z</cp:lastPrinted>
  <dcterms:created xsi:type="dcterms:W3CDTF">2017-08-30T14:02:40Z</dcterms:created>
  <dcterms:modified xsi:type="dcterms:W3CDTF">2019-09-02T10:02:11Z</dcterms:modified>
</cp:coreProperties>
</file>