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14580" activeTab="6"/>
  </bookViews>
  <sheets>
    <sheet name="G1" sheetId="6" r:id="rId1"/>
    <sheet name="G1 bis" sheetId="7" r:id="rId2"/>
    <sheet name="G2" sheetId="8" r:id="rId3"/>
    <sheet name="G3" sheetId="9" r:id="rId4"/>
    <sheet name="G4" sheetId="10" r:id="rId5"/>
    <sheet name="G5" sheetId="11" r:id="rId6"/>
    <sheet name="G6" sheetId="12" r:id="rId7"/>
  </sheets>
  <definedNames>
    <definedName name="_BQ4.1" hidden="1">#REF!</definedName>
    <definedName name="_xlnm.Print_Area" localSheetId="0">'G1'!$A$1:$L$31</definedName>
  </definedNames>
  <calcPr calcId="125725"/>
</workbook>
</file>

<file path=xl/calcChain.xml><?xml version="1.0" encoding="utf-8"?>
<calcChain xmlns="http://schemas.openxmlformats.org/spreadsheetml/2006/main">
  <c r="H6" i="9"/>
  <c r="H5"/>
</calcChain>
</file>

<file path=xl/sharedStrings.xml><?xml version="1.0" encoding="utf-8"?>
<sst xmlns="http://schemas.openxmlformats.org/spreadsheetml/2006/main" count="118" uniqueCount="69">
  <si>
    <t>moins de
 40 ans</t>
  </si>
  <si>
    <t>60 ans
 et plus</t>
  </si>
  <si>
    <t>Agriculteurs exploitants</t>
  </si>
  <si>
    <t>Professions intermédiaires</t>
  </si>
  <si>
    <t xml:space="preserve">Employés </t>
  </si>
  <si>
    <t xml:space="preserve">Ouvriers </t>
  </si>
  <si>
    <t>Conseillers départementaux</t>
  </si>
  <si>
    <t>Ensemble</t>
  </si>
  <si>
    <t>Ensemble des élus</t>
  </si>
  <si>
    <t>Cadres et professions 
intellectuelles supérieures</t>
  </si>
  <si>
    <t xml:space="preserve">Artisans, commerçants 
et chefs d'entreprises </t>
  </si>
  <si>
    <t>Maires</t>
  </si>
  <si>
    <t>Présidents</t>
  </si>
  <si>
    <t>dont : Présidents</t>
  </si>
  <si>
    <t>Conseillers</t>
  </si>
  <si>
    <t xml:space="preserve"> </t>
  </si>
  <si>
    <t>Départements</t>
  </si>
  <si>
    <t>3500-9000 h.</t>
  </si>
  <si>
    <t>9000-30 000 h.</t>
  </si>
  <si>
    <t>30 000-100 000 h.</t>
  </si>
  <si>
    <t>&gt; 100 000 h.</t>
  </si>
  <si>
    <t>Population française 
de 18 à 99 ans</t>
  </si>
  <si>
    <t>Conseillers régionaux</t>
  </si>
  <si>
    <t>Retraités ou inactifs</t>
  </si>
  <si>
    <t>Communautaires</t>
  </si>
  <si>
    <t>Départementaux</t>
  </si>
  <si>
    <t xml:space="preserve">Municipaux </t>
  </si>
  <si>
    <t>Régionaux</t>
  </si>
  <si>
    <t>Population &gt; 15 ans</t>
  </si>
  <si>
    <t>Municipaux</t>
  </si>
  <si>
    <t>Groupements</t>
  </si>
  <si>
    <t>Régions</t>
  </si>
  <si>
    <t xml:space="preserve">Communautaires </t>
  </si>
  <si>
    <t>&lt;500 h.</t>
  </si>
  <si>
    <t>500-1000 h.</t>
  </si>
  <si>
    <t>1000-3500 h.</t>
  </si>
  <si>
    <t>Part des femmes parmi les élus en 2015 selon la taille de la commune</t>
  </si>
  <si>
    <t>Ensemble Elus locaux</t>
  </si>
  <si>
    <t>18 - 40 ans</t>
  </si>
  <si>
    <t>40 - 50 ans</t>
  </si>
  <si>
    <t>50 - 55 ans</t>
  </si>
  <si>
    <t>55 - 60 ans</t>
  </si>
  <si>
    <t>60 - 65 ans</t>
  </si>
  <si>
    <t>65 - 70 ans</t>
  </si>
  <si>
    <t>70 ans +</t>
  </si>
  <si>
    <t>de 40 à 
60 ans</t>
  </si>
  <si>
    <t>Proportion des élus locaux de moins de 40 ans</t>
  </si>
  <si>
    <t>3ème adjoints</t>
  </si>
  <si>
    <t>4ème adjoints</t>
  </si>
  <si>
    <t>2ème adjoints</t>
  </si>
  <si>
    <t>1er adjoints</t>
  </si>
  <si>
    <t>Communes</t>
  </si>
  <si>
    <t>Municipaux - 1er adjoints</t>
  </si>
  <si>
    <t>Part des femmes parmi les élus locaux aux dernières élections</t>
  </si>
  <si>
    <t>Répartition des élus locaux selon leur catégorie socioprofessionnelle</t>
  </si>
  <si>
    <t>Conseillers, dont :</t>
  </si>
  <si>
    <t>EPCI</t>
  </si>
  <si>
    <t>EPCI à FP</t>
  </si>
  <si>
    <t>Graphique supplémentaire</t>
  </si>
  <si>
    <t>Part des femmes parmi les élus locaux depuis 1992</t>
  </si>
  <si>
    <t xml:space="preserve">Source : ministère de l’Intérieur, bureau des élections et des études politiques (application élection et RNE). </t>
  </si>
  <si>
    <t>Lecture : La part des femmes parmi les maires des communes de moins de 500 habitants est de 18 %.</t>
  </si>
  <si>
    <t>Source : ministère de l’Intérieur, bureau des élections et des études politiques (application élection et RNE).</t>
  </si>
  <si>
    <r>
      <t>Part des femmes parmi les élus locaux en 2017, selon l'âge</t>
    </r>
    <r>
      <rPr>
        <b/>
        <sz val="12"/>
        <color indexed="10"/>
        <rFont val="Arial"/>
        <family val="2"/>
      </rPr>
      <t/>
    </r>
  </si>
  <si>
    <t>Répartition es élus locaux selon leur âge et leur mandat électoral au 1er janvier 2017</t>
  </si>
  <si>
    <t>Lecture : au 1er janvier 2017, 19 % des conseillers régionaux et territoriaux ont moins de 40 ans.</t>
  </si>
  <si>
    <t xml:space="preserve">Source : ministère de l’Intérieur, bureau des élections et des études politiques (RNE). </t>
  </si>
  <si>
    <t>Source : ministère de l’Intérieur, bureau des élections et des études politiques (application élection et répertoire national des élus). Résultats au lendemain des dernières élections.</t>
  </si>
  <si>
    <t>Lecture : Les agriculteurs exploitants représentent 10 % des élus municipaux et 1 % de la population de 15 ans ou plus.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</si>
</sst>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#,##0.0"/>
    <numFmt numFmtId="167" formatCode="_-* #,##0.00\ _F_-;\-* #,##0.00\ _F_-;_-* \-??\ _F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1" fillId="0" borderId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1" applyNumberFormat="1" applyFont="1" applyBorder="1" applyAlignment="1">
      <alignment horizontal="right" vertical="center" indent="2"/>
    </xf>
    <xf numFmtId="164" fontId="1" fillId="0" borderId="0" xfId="0" applyNumberFormat="1" applyFont="1" applyBorder="1" applyAlignment="1">
      <alignment horizontal="right" vertical="center" wrapText="1" indent="2"/>
    </xf>
    <xf numFmtId="164" fontId="1" fillId="0" borderId="3" xfId="0" applyNumberFormat="1" applyFont="1" applyBorder="1" applyAlignment="1">
      <alignment horizontal="right" vertical="center" wrapText="1" indent="2"/>
    </xf>
    <xf numFmtId="0" fontId="1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 indent="2"/>
    </xf>
    <xf numFmtId="0" fontId="1" fillId="0" borderId="0" xfId="0" applyFont="1" applyFill="1" applyBorder="1" applyAlignment="1">
      <alignment horizontal="left" vertical="center"/>
    </xf>
    <xf numFmtId="164" fontId="1" fillId="0" borderId="3" xfId="1" applyNumberFormat="1" applyFont="1" applyBorder="1" applyAlignment="1">
      <alignment horizontal="right" vertical="center" indent="2"/>
    </xf>
    <xf numFmtId="164" fontId="1" fillId="0" borderId="1" xfId="1" applyNumberFormat="1" applyFont="1" applyBorder="1" applyAlignment="1">
      <alignment horizontal="right" vertical="center" indent="2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164" fontId="1" fillId="0" borderId="0" xfId="1" applyNumberFormat="1" applyFont="1" applyAlignment="1">
      <alignment horizontal="right" vertical="center" indent="1"/>
    </xf>
    <xf numFmtId="164" fontId="3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/>
    </xf>
    <xf numFmtId="1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Border="1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/>
    <xf numFmtId="0" fontId="5" fillId="0" borderId="0" xfId="0" applyFont="1"/>
    <xf numFmtId="166" fontId="0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6" fontId="0" fillId="0" borderId="1" xfId="2" applyNumberFormat="1" applyFont="1" applyFill="1" applyBorder="1" applyAlignment="1" applyProtection="1">
      <alignment vertical="center"/>
    </xf>
    <xf numFmtId="166" fontId="0" fillId="0" borderId="1" xfId="0" applyNumberFormat="1" applyFont="1" applyFill="1" applyBorder="1" applyAlignment="1">
      <alignment vertical="center"/>
    </xf>
    <xf numFmtId="0" fontId="0" fillId="0" borderId="2" xfId="0" applyBorder="1"/>
  </cellXfs>
  <cellStyles count="3">
    <cellStyle name="Milliers_Feuil1" xfId="2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1988407699037624E-2"/>
          <c:y val="0.11158573928258973"/>
          <c:w val="0.59082502961466099"/>
          <c:h val="0.77243438320209978"/>
        </c:manualLayout>
      </c:layout>
      <c:scatterChart>
        <c:scatterStyle val="lineMarker"/>
        <c:ser>
          <c:idx val="0"/>
          <c:order val="0"/>
          <c:tx>
            <c:strRef>
              <c:f>'G1'!$A$6</c:f>
              <c:strCache>
                <c:ptCount val="1"/>
                <c:pt idx="0">
                  <c:v>Régionaux</c:v>
                </c:pt>
              </c:strCache>
            </c:strRef>
          </c:tx>
          <c:xVal>
            <c:numRef>
              <c:f>'G1'!$B$5:$L$5</c:f>
              <c:numCache>
                <c:formatCode>General</c:formatCode>
                <c:ptCount val="11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'G1'!$B$6:$L$6</c:f>
              <c:numCache>
                <c:formatCode>General</c:formatCode>
                <c:ptCount val="11"/>
                <c:pt idx="0">
                  <c:v>12</c:v>
                </c:pt>
                <c:pt idx="3" formatCode="#,##0.0">
                  <c:v>27.1</c:v>
                </c:pt>
                <c:pt idx="5" formatCode="#,##0.0">
                  <c:v>47.6</c:v>
                </c:pt>
                <c:pt idx="7" formatCode="#,##0.0">
                  <c:v>48</c:v>
                </c:pt>
                <c:pt idx="10" formatCode="#,##0.0">
                  <c:v>47.801047120418851</c:v>
                </c:pt>
              </c:numCache>
            </c:numRef>
          </c:yVal>
        </c:ser>
        <c:ser>
          <c:idx val="2"/>
          <c:order val="1"/>
          <c:tx>
            <c:strRef>
              <c:f>'G1'!$A$8</c:f>
              <c:strCache>
                <c:ptCount val="1"/>
                <c:pt idx="0">
                  <c:v>Municipaux</c:v>
                </c:pt>
              </c:strCache>
            </c:strRef>
          </c:tx>
          <c:xVal>
            <c:numRef>
              <c:f>'G1'!$B$5:$L$5</c:f>
              <c:numCache>
                <c:formatCode>General</c:formatCode>
                <c:ptCount val="11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'G1'!$B$8:$L$8</c:f>
              <c:numCache>
                <c:formatCode>General</c:formatCode>
                <c:ptCount val="11"/>
                <c:pt idx="2" formatCode="#,##0.0">
                  <c:v>21.7</c:v>
                </c:pt>
                <c:pt idx="4" formatCode="#,##0.0">
                  <c:v>33</c:v>
                </c:pt>
                <c:pt idx="6" formatCode="#,##0.0">
                  <c:v>35</c:v>
                </c:pt>
                <c:pt idx="9" formatCode="#,##0.0">
                  <c:v>40.299999999999997</c:v>
                </c:pt>
              </c:numCache>
            </c:numRef>
          </c:yVal>
        </c:ser>
        <c:ser>
          <c:idx val="1"/>
          <c:order val="2"/>
          <c:tx>
            <c:strRef>
              <c:f>'G1'!$A$7</c:f>
              <c:strCache>
                <c:ptCount val="1"/>
                <c:pt idx="0">
                  <c:v>Communautaires </c:v>
                </c:pt>
              </c:strCache>
            </c:strRef>
          </c:tx>
          <c:xVal>
            <c:numRef>
              <c:f>'G1'!$B$5:$L$5</c:f>
              <c:numCache>
                <c:formatCode>General</c:formatCode>
                <c:ptCount val="11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'G1'!$B$7:$L$7</c:f>
              <c:numCache>
                <c:formatCode>General</c:formatCode>
                <c:ptCount val="11"/>
                <c:pt idx="9">
                  <c:v>31.39</c:v>
                </c:pt>
              </c:numCache>
            </c:numRef>
          </c:yVal>
        </c:ser>
        <c:ser>
          <c:idx val="3"/>
          <c:order val="3"/>
          <c:tx>
            <c:strRef>
              <c:f>'G1'!$A$9</c:f>
              <c:strCache>
                <c:ptCount val="1"/>
                <c:pt idx="0">
                  <c:v>Départementaux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diamond"/>
            <c:size val="7"/>
          </c:marker>
          <c:xVal>
            <c:numRef>
              <c:f>'G1'!$B$5:$L$5</c:f>
              <c:numCache>
                <c:formatCode>General</c:formatCode>
                <c:ptCount val="11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'G1'!$B$9:$L$9</c:f>
              <c:numCache>
                <c:formatCode>#,##0.0</c:formatCode>
                <c:ptCount val="11"/>
                <c:pt idx="0">
                  <c:v>5.6</c:v>
                </c:pt>
                <c:pt idx="1">
                  <c:v>5.4</c:v>
                </c:pt>
                <c:pt idx="3">
                  <c:v>8.6</c:v>
                </c:pt>
                <c:pt idx="4">
                  <c:v>9.8000000000000007</c:v>
                </c:pt>
                <c:pt idx="5">
                  <c:v>10.9</c:v>
                </c:pt>
                <c:pt idx="6">
                  <c:v>13.1</c:v>
                </c:pt>
                <c:pt idx="8">
                  <c:v>13.8</c:v>
                </c:pt>
                <c:pt idx="10">
                  <c:v>50</c:v>
                </c:pt>
              </c:numCache>
            </c:numRef>
          </c:yVal>
        </c:ser>
        <c:axId val="89708416"/>
        <c:axId val="89715840"/>
      </c:scatterChart>
      <c:valAx>
        <c:axId val="89708416"/>
        <c:scaling>
          <c:orientation val="minMax"/>
          <c:max val="2016"/>
          <c:min val="1991"/>
        </c:scaling>
        <c:axPos val="b"/>
        <c:numFmt formatCode="General" sourceLinked="1"/>
        <c:tickLblPos val="nextTo"/>
        <c:crossAx val="89715840"/>
        <c:crosses val="autoZero"/>
        <c:crossBetween val="midCat"/>
        <c:majorUnit val="3"/>
        <c:minorUnit val="1"/>
      </c:valAx>
      <c:valAx>
        <c:axId val="897158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89708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862518291408334"/>
          <c:y val="0.18441746864975223"/>
          <c:w val="0.34137481708591766"/>
          <c:h val="0.44235928842228056"/>
        </c:manualLayout>
      </c:layout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>
          <a:latin typeface="Bookman Old Style" pitchFamily="18" charset="0"/>
        </a:defRPr>
      </a:pPr>
      <a:endParaRPr lang="fr-F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dLbls>
            <c:numFmt formatCode="0%" sourceLinked="0"/>
            <c:showVal val="1"/>
          </c:dLbls>
          <c:cat>
            <c:multiLvlStrRef>
              <c:f>'G1 bis'!$A$4:$B$14</c:f>
              <c:multiLvlStrCache>
                <c:ptCount val="11"/>
                <c:lvl>
                  <c:pt idx="0">
                    <c:v>Régionaux</c:v>
                  </c:pt>
                  <c:pt idx="1">
                    <c:v>Départementaux</c:v>
                  </c:pt>
                  <c:pt idx="2">
                    <c:v>Communautaires </c:v>
                  </c:pt>
                  <c:pt idx="3">
                    <c:v>Municipaux</c:v>
                  </c:pt>
                  <c:pt idx="5">
                    <c:v>Régions</c:v>
                  </c:pt>
                  <c:pt idx="6">
                    <c:v>Départements</c:v>
                  </c:pt>
                  <c:pt idx="7">
                    <c:v>EPCI</c:v>
                  </c:pt>
                  <c:pt idx="8">
                    <c:v>Maires</c:v>
                  </c:pt>
                  <c:pt idx="10">
                    <c:v>Population française 
de 18 à 99 ans</c:v>
                  </c:pt>
                </c:lvl>
                <c:lvl>
                  <c:pt idx="0">
                    <c:v>Conseillers</c:v>
                  </c:pt>
                  <c:pt idx="5">
                    <c:v>dont : Présidents</c:v>
                  </c:pt>
                  <c:pt idx="10">
                    <c:v> </c:v>
                  </c:pt>
                </c:lvl>
              </c:multiLvlStrCache>
            </c:multiLvlStrRef>
          </c:cat>
          <c:val>
            <c:numRef>
              <c:f>'G1 bis'!$C$4:$C$14</c:f>
              <c:numCache>
                <c:formatCode>0.0%</c:formatCode>
                <c:ptCount val="11"/>
                <c:pt idx="0">
                  <c:v>0.47799999999999998</c:v>
                </c:pt>
                <c:pt idx="1">
                  <c:v>0.5</c:v>
                </c:pt>
                <c:pt idx="2">
                  <c:v>0.31390000000000001</c:v>
                </c:pt>
                <c:pt idx="3">
                  <c:v>0.40300000000000002</c:v>
                </c:pt>
                <c:pt idx="5">
                  <c:v>0.188</c:v>
                </c:pt>
                <c:pt idx="6">
                  <c:v>8.2000000000000003E-2</c:v>
                </c:pt>
                <c:pt idx="7">
                  <c:v>0.08</c:v>
                </c:pt>
                <c:pt idx="8">
                  <c:v>0.161</c:v>
                </c:pt>
                <c:pt idx="10">
                  <c:v>0.52300000000000002</c:v>
                </c:pt>
              </c:numCache>
            </c:numRef>
          </c:val>
        </c:ser>
        <c:axId val="92631424"/>
        <c:axId val="92642304"/>
      </c:barChart>
      <c:catAx>
        <c:axId val="92631424"/>
        <c:scaling>
          <c:orientation val="minMax"/>
        </c:scaling>
        <c:axPos val="b"/>
        <c:tickLblPos val="nextTo"/>
        <c:crossAx val="92642304"/>
        <c:crosses val="autoZero"/>
        <c:auto val="1"/>
        <c:lblAlgn val="ctr"/>
        <c:lblOffset val="100"/>
      </c:catAx>
      <c:valAx>
        <c:axId val="92642304"/>
        <c:scaling>
          <c:orientation val="minMax"/>
        </c:scaling>
        <c:axPos val="l"/>
        <c:numFmt formatCode="0%" sourceLinked="0"/>
        <c:tickLblPos val="nextTo"/>
        <c:crossAx val="92631424"/>
        <c:crosses val="autoZero"/>
        <c:crossBetween val="between"/>
        <c:majorUnit val="0.2"/>
      </c:valAx>
    </c:plotArea>
    <c:plotVisOnly val="1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cat>
            <c:multiLvlStrRef>
              <c:f>'G1 bis'!$B$50:$C$65</c:f>
              <c:multiLvlStrCache>
                <c:ptCount val="16"/>
                <c:lvl>
                  <c:pt idx="0">
                    <c:v>Présidents</c:v>
                  </c:pt>
                  <c:pt idx="1">
                    <c:v>Conseillers</c:v>
                  </c:pt>
                  <c:pt idx="3">
                    <c:v>Présidents</c:v>
                  </c:pt>
                  <c:pt idx="4">
                    <c:v>Conseillers</c:v>
                  </c:pt>
                  <c:pt idx="6">
                    <c:v>Présidents</c:v>
                  </c:pt>
                  <c:pt idx="7">
                    <c:v>Conseillers</c:v>
                  </c:pt>
                  <c:pt idx="9">
                    <c:v>Maires</c:v>
                  </c:pt>
                  <c:pt idx="10">
                    <c:v>1er adjoints</c:v>
                  </c:pt>
                  <c:pt idx="11">
                    <c:v>2ème adjoints</c:v>
                  </c:pt>
                  <c:pt idx="12">
                    <c:v>3ème adjoints</c:v>
                  </c:pt>
                  <c:pt idx="13">
                    <c:v>4ème adjoints</c:v>
                  </c:pt>
                  <c:pt idx="15">
                    <c:v>Population française 
de 18 à 99 ans</c:v>
                  </c:pt>
                </c:lvl>
                <c:lvl>
                  <c:pt idx="0">
                    <c:v>Régions</c:v>
                  </c:pt>
                  <c:pt idx="3">
                    <c:v>Départements</c:v>
                  </c:pt>
                  <c:pt idx="6">
                    <c:v>Groupements</c:v>
                  </c:pt>
                  <c:pt idx="9">
                    <c:v>Communes</c:v>
                  </c:pt>
                </c:lvl>
              </c:multiLvlStrCache>
            </c:multiLvlStrRef>
          </c:cat>
          <c:val>
            <c:numRef>
              <c:f>'G1 bis'!$D$50:$D$65</c:f>
              <c:numCache>
                <c:formatCode>0.0%</c:formatCode>
                <c:ptCount val="16"/>
                <c:pt idx="0">
                  <c:v>0.188</c:v>
                </c:pt>
                <c:pt idx="1">
                  <c:v>0.47799999999999998</c:v>
                </c:pt>
                <c:pt idx="3">
                  <c:v>8.2000000000000003E-2</c:v>
                </c:pt>
                <c:pt idx="4">
                  <c:v>0.5</c:v>
                </c:pt>
                <c:pt idx="6">
                  <c:v>0.08</c:v>
                </c:pt>
                <c:pt idx="7">
                  <c:v>0.437</c:v>
                </c:pt>
                <c:pt idx="9">
                  <c:v>0.161</c:v>
                </c:pt>
                <c:pt idx="10">
                  <c:v>0.28999999999999998</c:v>
                </c:pt>
                <c:pt idx="11">
                  <c:v>0.38</c:v>
                </c:pt>
                <c:pt idx="12">
                  <c:v>0.39</c:v>
                </c:pt>
                <c:pt idx="13">
                  <c:v>0.48</c:v>
                </c:pt>
                <c:pt idx="15">
                  <c:v>0.52300000000000002</c:v>
                </c:pt>
              </c:numCache>
            </c:numRef>
          </c:val>
        </c:ser>
        <c:axId val="98052736"/>
        <c:axId val="99225984"/>
      </c:barChart>
      <c:catAx>
        <c:axId val="98052736"/>
        <c:scaling>
          <c:orientation val="minMax"/>
        </c:scaling>
        <c:axPos val="b"/>
        <c:tickLblPos val="nextTo"/>
        <c:crossAx val="99225984"/>
        <c:crosses val="autoZero"/>
        <c:auto val="1"/>
        <c:lblAlgn val="ctr"/>
        <c:lblOffset val="100"/>
      </c:catAx>
      <c:valAx>
        <c:axId val="99225984"/>
        <c:scaling>
          <c:orientation val="minMax"/>
        </c:scaling>
        <c:axPos val="l"/>
        <c:majorGridlines/>
        <c:numFmt formatCode="0.0%" sourceLinked="1"/>
        <c:tickLblPos val="nextTo"/>
        <c:crossAx val="980527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cat>
            <c:multiLvlStrRef>
              <c:f>'G1 bis'!$A$28:$B$42</c:f>
              <c:multiLvlStrCache>
                <c:ptCount val="15"/>
                <c:lvl>
                  <c:pt idx="0">
                    <c:v>Régionaux</c:v>
                  </c:pt>
                  <c:pt idx="1">
                    <c:v>Départementaux</c:v>
                  </c:pt>
                  <c:pt idx="2">
                    <c:v>Communautaires </c:v>
                  </c:pt>
                  <c:pt idx="4">
                    <c:v>Municipaux - 1er adjoints</c:v>
                  </c:pt>
                  <c:pt idx="5">
                    <c:v>2ème adjoints</c:v>
                  </c:pt>
                  <c:pt idx="6">
                    <c:v>3ème adjoints</c:v>
                  </c:pt>
                  <c:pt idx="7">
                    <c:v>4ème adjoints</c:v>
                  </c:pt>
                  <c:pt idx="9">
                    <c:v>Régions</c:v>
                  </c:pt>
                  <c:pt idx="10">
                    <c:v>Départements</c:v>
                  </c:pt>
                  <c:pt idx="11">
                    <c:v>EPCI à FP</c:v>
                  </c:pt>
                  <c:pt idx="12">
                    <c:v>Maires</c:v>
                  </c:pt>
                  <c:pt idx="14">
                    <c:v>Population française 
de 18 à 99 ans</c:v>
                  </c:pt>
                </c:lvl>
                <c:lvl>
                  <c:pt idx="0">
                    <c:v>Conseillers</c:v>
                  </c:pt>
                  <c:pt idx="9">
                    <c:v>Présidents</c:v>
                  </c:pt>
                  <c:pt idx="14">
                    <c:v> </c:v>
                  </c:pt>
                </c:lvl>
              </c:multiLvlStrCache>
            </c:multiLvlStrRef>
          </c:cat>
          <c:val>
            <c:numRef>
              <c:f>'G1 bis'!$C$28:$C$42</c:f>
              <c:numCache>
                <c:formatCode>0.0%</c:formatCode>
                <c:ptCount val="15"/>
                <c:pt idx="0">
                  <c:v>0.47799999999999998</c:v>
                </c:pt>
                <c:pt idx="1">
                  <c:v>0.5</c:v>
                </c:pt>
                <c:pt idx="2">
                  <c:v>0.31390000000000001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0.39</c:v>
                </c:pt>
                <c:pt idx="7">
                  <c:v>0.48</c:v>
                </c:pt>
                <c:pt idx="9">
                  <c:v>0.188</c:v>
                </c:pt>
                <c:pt idx="10">
                  <c:v>8.2000000000000003E-2</c:v>
                </c:pt>
                <c:pt idx="11">
                  <c:v>0.08</c:v>
                </c:pt>
                <c:pt idx="12">
                  <c:v>0.161</c:v>
                </c:pt>
                <c:pt idx="14">
                  <c:v>0.52300000000000002</c:v>
                </c:pt>
              </c:numCache>
            </c:numRef>
          </c:val>
        </c:ser>
        <c:axId val="114598656"/>
        <c:axId val="94547968"/>
      </c:barChart>
      <c:catAx>
        <c:axId val="114598656"/>
        <c:scaling>
          <c:orientation val="minMax"/>
        </c:scaling>
        <c:axPos val="b"/>
        <c:tickLblPos val="nextTo"/>
        <c:crossAx val="94547968"/>
        <c:crosses val="autoZero"/>
        <c:auto val="1"/>
        <c:lblAlgn val="ctr"/>
        <c:lblOffset val="100"/>
      </c:catAx>
      <c:valAx>
        <c:axId val="94547968"/>
        <c:scaling>
          <c:orientation val="minMax"/>
        </c:scaling>
        <c:axPos val="l"/>
        <c:majorGridlines/>
        <c:numFmt formatCode="0%" sourceLinked="0"/>
        <c:tickLblPos val="nextTo"/>
        <c:crossAx val="11459865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715973003374578"/>
          <c:y val="2.8252405949256338E-2"/>
          <c:w val="0.85104072928384056"/>
          <c:h val="0.53947251385243422"/>
        </c:manualLayout>
      </c:layout>
      <c:barChart>
        <c:barDir val="col"/>
        <c:grouping val="clustered"/>
        <c:ser>
          <c:idx val="0"/>
          <c:order val="0"/>
          <c:tx>
            <c:strRef>
              <c:f>'G2'!$B$5</c:f>
              <c:strCache>
                <c:ptCount val="1"/>
                <c:pt idx="0">
                  <c:v>Conseillers, dont :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'G2'!$A$6:$A$14</c:f>
              <c:strCache>
                <c:ptCount val="9"/>
                <c:pt idx="0">
                  <c:v>&lt;500 h.</c:v>
                </c:pt>
                <c:pt idx="1">
                  <c:v>500-1000 h.</c:v>
                </c:pt>
                <c:pt idx="2">
                  <c:v>1000-3500 h.</c:v>
                </c:pt>
                <c:pt idx="3">
                  <c:v>3500-9000 h.</c:v>
                </c:pt>
                <c:pt idx="4">
                  <c:v>9000-30 000 h.</c:v>
                </c:pt>
                <c:pt idx="5">
                  <c:v>30 000-100 000 h.</c:v>
                </c:pt>
                <c:pt idx="6">
                  <c:v>&gt; 100 000 h.</c:v>
                </c:pt>
                <c:pt idx="8">
                  <c:v>Ensemble</c:v>
                </c:pt>
              </c:strCache>
            </c:strRef>
          </c:cat>
          <c:val>
            <c:numRef>
              <c:f>'G2'!$B$6:$B$14</c:f>
              <c:numCache>
                <c:formatCode>0.0%</c:formatCode>
                <c:ptCount val="9"/>
                <c:pt idx="0">
                  <c:v>0.33116385706097567</c:v>
                </c:pt>
                <c:pt idx="1">
                  <c:v>0.37309221757664351</c:v>
                </c:pt>
                <c:pt idx="2">
                  <c:v>0.46749933739729665</c:v>
                </c:pt>
                <c:pt idx="3">
                  <c:v>0.47111720774272214</c:v>
                </c:pt>
                <c:pt idx="4">
                  <c:v>0.47412365209748841</c:v>
                </c:pt>
                <c:pt idx="5">
                  <c:v>0.48262910798122066</c:v>
                </c:pt>
                <c:pt idx="6">
                  <c:v>0.48710390567428147</c:v>
                </c:pt>
                <c:pt idx="8">
                  <c:v>0.40017306404357422</c:v>
                </c:pt>
              </c:numCache>
            </c:numRef>
          </c:val>
        </c:ser>
        <c:ser>
          <c:idx val="1"/>
          <c:order val="1"/>
          <c:tx>
            <c:strRef>
              <c:f>'G2'!$C$5</c:f>
              <c:strCache>
                <c:ptCount val="1"/>
                <c:pt idx="0">
                  <c:v>Maires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'G2'!$A$6:$A$14</c:f>
              <c:strCache>
                <c:ptCount val="9"/>
                <c:pt idx="0">
                  <c:v>&lt;500 h.</c:v>
                </c:pt>
                <c:pt idx="1">
                  <c:v>500-1000 h.</c:v>
                </c:pt>
                <c:pt idx="2">
                  <c:v>1000-3500 h.</c:v>
                </c:pt>
                <c:pt idx="3">
                  <c:v>3500-9000 h.</c:v>
                </c:pt>
                <c:pt idx="4">
                  <c:v>9000-30 000 h.</c:v>
                </c:pt>
                <c:pt idx="5">
                  <c:v>30 000-100 000 h.</c:v>
                </c:pt>
                <c:pt idx="6">
                  <c:v>&gt; 100 000 h.</c:v>
                </c:pt>
                <c:pt idx="8">
                  <c:v>Ensemble</c:v>
                </c:pt>
              </c:strCache>
            </c:strRef>
          </c:cat>
          <c:val>
            <c:numRef>
              <c:f>'G2'!$C$6:$C$14</c:f>
              <c:numCache>
                <c:formatCode>0.0%</c:formatCode>
                <c:ptCount val="9"/>
                <c:pt idx="0">
                  <c:v>0.17899999999999999</c:v>
                </c:pt>
                <c:pt idx="1">
                  <c:v>0.154</c:v>
                </c:pt>
                <c:pt idx="2">
                  <c:v>0.13</c:v>
                </c:pt>
                <c:pt idx="3">
                  <c:v>0.13100000000000001</c:v>
                </c:pt>
                <c:pt idx="4">
                  <c:v>0.128</c:v>
                </c:pt>
                <c:pt idx="5">
                  <c:v>0.11</c:v>
                </c:pt>
                <c:pt idx="6">
                  <c:v>0.14599999999999999</c:v>
                </c:pt>
                <c:pt idx="8">
                  <c:v>0.161</c:v>
                </c:pt>
              </c:numCache>
            </c:numRef>
          </c:val>
        </c:ser>
        <c:axId val="98104064"/>
        <c:axId val="98105600"/>
      </c:barChart>
      <c:catAx>
        <c:axId val="98104064"/>
        <c:scaling>
          <c:orientation val="minMax"/>
        </c:scaling>
        <c:axPos val="b"/>
        <c:tickLblPos val="nextTo"/>
        <c:crossAx val="98105600"/>
        <c:crosses val="autoZero"/>
        <c:auto val="1"/>
        <c:lblAlgn val="ctr"/>
        <c:lblOffset val="100"/>
      </c:catAx>
      <c:valAx>
        <c:axId val="981056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%" sourceLinked="0"/>
        <c:tickLblPos val="nextTo"/>
        <c:crossAx val="9810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519926080668476"/>
          <c:y val="0.88850503062117336"/>
          <c:w val="0.52673951470351965"/>
          <c:h val="9.7989938757655284E-2"/>
        </c:manualLayout>
      </c:layout>
      <c:txPr>
        <a:bodyPr/>
        <a:lstStyle/>
        <a:p>
          <a:pPr>
            <a:defRPr sz="1050"/>
          </a:pPr>
          <a:endParaRPr lang="fr-FR"/>
        </a:p>
      </c:txPr>
    </c:legend>
    <c:plotVisOnly val="1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'G3'!$B$4</c:f>
              <c:strCache>
                <c:ptCount val="1"/>
                <c:pt idx="0">
                  <c:v>Municipaux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'G3'!$A$5:$A$11</c:f>
              <c:strCache>
                <c:ptCount val="7"/>
                <c:pt idx="0">
                  <c:v>18 - 40 ans</c:v>
                </c:pt>
                <c:pt idx="1">
                  <c:v>40 - 50 ans</c:v>
                </c:pt>
                <c:pt idx="2">
                  <c:v>50 - 55 ans</c:v>
                </c:pt>
                <c:pt idx="3">
                  <c:v>55 - 60 ans</c:v>
                </c:pt>
                <c:pt idx="4">
                  <c:v>60 - 65 ans</c:v>
                </c:pt>
                <c:pt idx="5">
                  <c:v>65 - 70 ans</c:v>
                </c:pt>
                <c:pt idx="6">
                  <c:v>70 ans +</c:v>
                </c:pt>
              </c:strCache>
            </c:strRef>
          </c:cat>
          <c:val>
            <c:numRef>
              <c:f>'G3'!$B$5:$B$11</c:f>
              <c:numCache>
                <c:formatCode>0.0%</c:formatCode>
                <c:ptCount val="7"/>
                <c:pt idx="0">
                  <c:v>0.46800000000000003</c:v>
                </c:pt>
                <c:pt idx="1">
                  <c:v>0.44700000000000001</c:v>
                </c:pt>
                <c:pt idx="2">
                  <c:v>0.40899999999999997</c:v>
                </c:pt>
                <c:pt idx="3">
                  <c:v>0.375</c:v>
                </c:pt>
                <c:pt idx="4">
                  <c:v>0.33900000000000002</c:v>
                </c:pt>
                <c:pt idx="5">
                  <c:v>0.317</c:v>
                </c:pt>
                <c:pt idx="6">
                  <c:v>0.28399999999999997</c:v>
                </c:pt>
              </c:numCache>
            </c:numRef>
          </c:val>
        </c:ser>
        <c:ser>
          <c:idx val="2"/>
          <c:order val="1"/>
          <c:tx>
            <c:strRef>
              <c:f>'G3'!$D$4</c:f>
              <c:strCache>
                <c:ptCount val="1"/>
                <c:pt idx="0">
                  <c:v>Départementaux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'G3'!$A$5:$A$11</c:f>
              <c:strCache>
                <c:ptCount val="7"/>
                <c:pt idx="0">
                  <c:v>18 - 40 ans</c:v>
                </c:pt>
                <c:pt idx="1">
                  <c:v>40 - 50 ans</c:v>
                </c:pt>
                <c:pt idx="2">
                  <c:v>50 - 55 ans</c:v>
                </c:pt>
                <c:pt idx="3">
                  <c:v>55 - 60 ans</c:v>
                </c:pt>
                <c:pt idx="4">
                  <c:v>60 - 65 ans</c:v>
                </c:pt>
                <c:pt idx="5">
                  <c:v>65 - 70 ans</c:v>
                </c:pt>
                <c:pt idx="6">
                  <c:v>70 ans +</c:v>
                </c:pt>
              </c:strCache>
            </c:strRef>
          </c:cat>
          <c:val>
            <c:numRef>
              <c:f>'G3'!$D$5:$D$11</c:f>
              <c:numCache>
                <c:formatCode>0.0%</c:formatCode>
                <c:ptCount val="7"/>
                <c:pt idx="0">
                  <c:v>0.54100000000000004</c:v>
                </c:pt>
                <c:pt idx="1">
                  <c:v>0.57599999999999996</c:v>
                </c:pt>
                <c:pt idx="2">
                  <c:v>0.59799999999999998</c:v>
                </c:pt>
                <c:pt idx="3">
                  <c:v>0.53400000000000003</c:v>
                </c:pt>
                <c:pt idx="4">
                  <c:v>0.41399999999999998</c:v>
                </c:pt>
                <c:pt idx="5">
                  <c:v>0.32</c:v>
                </c:pt>
                <c:pt idx="6">
                  <c:v>0.22600000000000001</c:v>
                </c:pt>
              </c:numCache>
            </c:numRef>
          </c:val>
        </c:ser>
        <c:ser>
          <c:idx val="3"/>
          <c:order val="2"/>
          <c:tx>
            <c:strRef>
              <c:f>'G3'!$E$4</c:f>
              <c:strCache>
                <c:ptCount val="1"/>
                <c:pt idx="0">
                  <c:v>Régionaux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cat>
            <c:strRef>
              <c:f>'G3'!$A$5:$A$11</c:f>
              <c:strCache>
                <c:ptCount val="7"/>
                <c:pt idx="0">
                  <c:v>18 - 40 ans</c:v>
                </c:pt>
                <c:pt idx="1">
                  <c:v>40 - 50 ans</c:v>
                </c:pt>
                <c:pt idx="2">
                  <c:v>50 - 55 ans</c:v>
                </c:pt>
                <c:pt idx="3">
                  <c:v>55 - 60 ans</c:v>
                </c:pt>
                <c:pt idx="4">
                  <c:v>60 - 65 ans</c:v>
                </c:pt>
                <c:pt idx="5">
                  <c:v>65 - 70 ans</c:v>
                </c:pt>
                <c:pt idx="6">
                  <c:v>70 ans +</c:v>
                </c:pt>
              </c:strCache>
            </c:strRef>
          </c:cat>
          <c:val>
            <c:numRef>
              <c:f>'G3'!$E$5:$E$11</c:f>
              <c:numCache>
                <c:formatCode>0.0%</c:formatCode>
                <c:ptCount val="7"/>
                <c:pt idx="0">
                  <c:v>0.48199999999999998</c:v>
                </c:pt>
                <c:pt idx="1">
                  <c:v>0.52800000000000002</c:v>
                </c:pt>
                <c:pt idx="2">
                  <c:v>0.51200000000000001</c:v>
                </c:pt>
                <c:pt idx="3">
                  <c:v>0.46100000000000002</c:v>
                </c:pt>
                <c:pt idx="4">
                  <c:v>0.45800000000000002</c:v>
                </c:pt>
                <c:pt idx="5">
                  <c:v>0.33600000000000002</c:v>
                </c:pt>
                <c:pt idx="6">
                  <c:v>0.19500000000000001</c:v>
                </c:pt>
              </c:numCache>
            </c:numRef>
          </c:val>
        </c:ser>
        <c:ser>
          <c:idx val="1"/>
          <c:order val="3"/>
          <c:tx>
            <c:strRef>
              <c:f>'G3'!$C$4</c:f>
              <c:strCache>
                <c:ptCount val="1"/>
                <c:pt idx="0">
                  <c:v>Communautaires</c:v>
                </c:pt>
              </c:strCache>
            </c:strRef>
          </c:tx>
          <c:marker>
            <c:symbol val="square"/>
            <c:size val="5"/>
          </c:marker>
          <c:cat>
            <c:strRef>
              <c:f>'G3'!$A$5:$A$11</c:f>
              <c:strCache>
                <c:ptCount val="7"/>
                <c:pt idx="0">
                  <c:v>18 - 40 ans</c:v>
                </c:pt>
                <c:pt idx="1">
                  <c:v>40 - 50 ans</c:v>
                </c:pt>
                <c:pt idx="2">
                  <c:v>50 - 55 ans</c:v>
                </c:pt>
                <c:pt idx="3">
                  <c:v>55 - 60 ans</c:v>
                </c:pt>
                <c:pt idx="4">
                  <c:v>60 - 65 ans</c:v>
                </c:pt>
                <c:pt idx="5">
                  <c:v>65 - 70 ans</c:v>
                </c:pt>
                <c:pt idx="6">
                  <c:v>70 ans +</c:v>
                </c:pt>
              </c:strCache>
            </c:strRef>
          </c:cat>
          <c:val>
            <c:numRef>
              <c:f>'G3'!$C$5:$C$11</c:f>
              <c:numCache>
                <c:formatCode>0.0%</c:formatCode>
                <c:ptCount val="7"/>
                <c:pt idx="0">
                  <c:v>0.43490000000000001</c:v>
                </c:pt>
                <c:pt idx="1">
                  <c:v>0.42709999999999998</c:v>
                </c:pt>
                <c:pt idx="2">
                  <c:v>0.38950000000000001</c:v>
                </c:pt>
                <c:pt idx="3">
                  <c:v>0.34560000000000002</c:v>
                </c:pt>
                <c:pt idx="4">
                  <c:v>0.29499999999999998</c:v>
                </c:pt>
                <c:pt idx="5">
                  <c:v>0.2467</c:v>
                </c:pt>
                <c:pt idx="6">
                  <c:v>0.21529999999999999</c:v>
                </c:pt>
              </c:numCache>
            </c:numRef>
          </c:val>
        </c:ser>
        <c:marker val="1"/>
        <c:axId val="99549184"/>
        <c:axId val="99551104"/>
      </c:lineChart>
      <c:catAx>
        <c:axId val="995491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9551104"/>
        <c:crosses val="autoZero"/>
        <c:auto val="1"/>
        <c:lblAlgn val="ctr"/>
        <c:lblOffset val="100"/>
      </c:catAx>
      <c:valAx>
        <c:axId val="99551104"/>
        <c:scaling>
          <c:orientation val="minMax"/>
          <c:max val="0.65000000000000124"/>
          <c:min val="0.15000000000000024"/>
        </c:scaling>
        <c:axPos val="l"/>
        <c:majorGridlines>
          <c:spPr>
            <a:ln>
              <a:prstDash val="sysDot"/>
            </a:ln>
          </c:spPr>
        </c:majorGridlines>
        <c:numFmt formatCode="0%" sourceLinked="0"/>
        <c:tickLblPos val="nextTo"/>
        <c:crossAx val="9954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06145313925412"/>
          <c:y val="0.49573923020101529"/>
          <c:w val="0.33511452859437402"/>
          <c:h val="0.23077152781052068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280834527585893"/>
          <c:y val="2.4846560846560839E-2"/>
          <c:w val="0.70357803434080035"/>
          <c:h val="0.44452910052910055"/>
        </c:manualLayout>
      </c:layout>
      <c:barChart>
        <c:barDir val="col"/>
        <c:grouping val="percentStacked"/>
        <c:ser>
          <c:idx val="0"/>
          <c:order val="0"/>
          <c:tx>
            <c:strRef>
              <c:f>'G4'!$C$5</c:f>
              <c:strCache>
                <c:ptCount val="1"/>
                <c:pt idx="0">
                  <c:v>moins de
 40 ans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multiLvlStrRef>
              <c:f>'G4'!$A$6:$B$16</c:f>
              <c:multiLvlStrCache>
                <c:ptCount val="11"/>
                <c:lvl>
                  <c:pt idx="0">
                    <c:v>Population française 
de 18 à 99 ans</c:v>
                  </c:pt>
                  <c:pt idx="2">
                    <c:v>Régionaux</c:v>
                  </c:pt>
                  <c:pt idx="3">
                    <c:v>Départementaux</c:v>
                  </c:pt>
                  <c:pt idx="4">
                    <c:v>Municipaux</c:v>
                  </c:pt>
                  <c:pt idx="5">
                    <c:v>Communautaires </c:v>
                  </c:pt>
                  <c:pt idx="7">
                    <c:v>Régions</c:v>
                  </c:pt>
                  <c:pt idx="8">
                    <c:v>Départements</c:v>
                  </c:pt>
                  <c:pt idx="9">
                    <c:v>Maires</c:v>
                  </c:pt>
                  <c:pt idx="10">
                    <c:v>EPCI</c:v>
                  </c:pt>
                </c:lvl>
                <c:lvl>
                  <c:pt idx="0">
                    <c:v> </c:v>
                  </c:pt>
                  <c:pt idx="2">
                    <c:v>Conseillers</c:v>
                  </c:pt>
                  <c:pt idx="7">
                    <c:v>dont : Présidents</c:v>
                  </c:pt>
                </c:lvl>
              </c:multiLvlStrCache>
            </c:multiLvlStrRef>
          </c:cat>
          <c:val>
            <c:numRef>
              <c:f>'G4'!$C$6:$C$16</c:f>
              <c:numCache>
                <c:formatCode>General</c:formatCode>
                <c:ptCount val="11"/>
                <c:pt idx="0" formatCode="0.0%">
                  <c:v>0.33700000000000002</c:v>
                </c:pt>
                <c:pt idx="2" formatCode="0.0%">
                  <c:v>0.19400000000000001</c:v>
                </c:pt>
                <c:pt idx="3" formatCode="0.0%">
                  <c:v>0.113</c:v>
                </c:pt>
                <c:pt idx="4" formatCode="0.0%">
                  <c:v>0.14000000000000001</c:v>
                </c:pt>
                <c:pt idx="5" formatCode="0.0%">
                  <c:v>4.9000000000000002E-2</c:v>
                </c:pt>
                <c:pt idx="7" formatCode="0.0%">
                  <c:v>0</c:v>
                </c:pt>
                <c:pt idx="8" formatCode="0.0%">
                  <c:v>3.0599999999999999E-2</c:v>
                </c:pt>
                <c:pt idx="9" formatCode="0.0%">
                  <c:v>2.3E-2</c:v>
                </c:pt>
                <c:pt idx="10" formatCode="0.0%">
                  <c:v>3.2599999999999997E-2</c:v>
                </c:pt>
              </c:numCache>
            </c:numRef>
          </c:val>
        </c:ser>
        <c:ser>
          <c:idx val="1"/>
          <c:order val="1"/>
          <c:tx>
            <c:strRef>
              <c:f>'G4'!$D$5</c:f>
              <c:strCache>
                <c:ptCount val="1"/>
                <c:pt idx="0">
                  <c:v>de 40 à 
60 ans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multiLvlStrRef>
              <c:f>'G4'!$A$6:$B$16</c:f>
              <c:multiLvlStrCache>
                <c:ptCount val="11"/>
                <c:lvl>
                  <c:pt idx="0">
                    <c:v>Population française 
de 18 à 99 ans</c:v>
                  </c:pt>
                  <c:pt idx="2">
                    <c:v>Régionaux</c:v>
                  </c:pt>
                  <c:pt idx="3">
                    <c:v>Départementaux</c:v>
                  </c:pt>
                  <c:pt idx="4">
                    <c:v>Municipaux</c:v>
                  </c:pt>
                  <c:pt idx="5">
                    <c:v>Communautaires </c:v>
                  </c:pt>
                  <c:pt idx="7">
                    <c:v>Régions</c:v>
                  </c:pt>
                  <c:pt idx="8">
                    <c:v>Départements</c:v>
                  </c:pt>
                  <c:pt idx="9">
                    <c:v>Maires</c:v>
                  </c:pt>
                  <c:pt idx="10">
                    <c:v>EPCI</c:v>
                  </c:pt>
                </c:lvl>
                <c:lvl>
                  <c:pt idx="0">
                    <c:v> </c:v>
                  </c:pt>
                  <c:pt idx="2">
                    <c:v>Conseillers</c:v>
                  </c:pt>
                  <c:pt idx="7">
                    <c:v>dont : Présidents</c:v>
                  </c:pt>
                </c:lvl>
              </c:multiLvlStrCache>
            </c:multiLvlStrRef>
          </c:cat>
          <c:val>
            <c:numRef>
              <c:f>'G4'!$D$6:$D$16</c:f>
              <c:numCache>
                <c:formatCode>General</c:formatCode>
                <c:ptCount val="11"/>
                <c:pt idx="0" formatCode="0.0%">
                  <c:v>0.33900000000000002</c:v>
                </c:pt>
                <c:pt idx="2" formatCode="0.0%">
                  <c:v>0.59199999999999997</c:v>
                </c:pt>
                <c:pt idx="3" formatCode="0.0%">
                  <c:v>0.57099999999999995</c:v>
                </c:pt>
                <c:pt idx="4" formatCode="0.0%">
                  <c:v>0.51300000000000001</c:v>
                </c:pt>
                <c:pt idx="5" formatCode="0.0%">
                  <c:v>0.42699999999999999</c:v>
                </c:pt>
                <c:pt idx="7" formatCode="0.0%">
                  <c:v>0.61109999999999998</c:v>
                </c:pt>
                <c:pt idx="8" formatCode="0.0%">
                  <c:v>0.43880000000000002</c:v>
                </c:pt>
                <c:pt idx="9" formatCode="0.0%">
                  <c:v>0.38</c:v>
                </c:pt>
                <c:pt idx="10" formatCode="0.0%">
                  <c:v>0.39539999999999997</c:v>
                </c:pt>
              </c:numCache>
            </c:numRef>
          </c:val>
        </c:ser>
        <c:ser>
          <c:idx val="2"/>
          <c:order val="2"/>
          <c:tx>
            <c:strRef>
              <c:f>'G4'!$E$5</c:f>
              <c:strCache>
                <c:ptCount val="1"/>
                <c:pt idx="0">
                  <c:v>60 ans
 et plus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multiLvlStrRef>
              <c:f>'G4'!$A$6:$B$16</c:f>
              <c:multiLvlStrCache>
                <c:ptCount val="11"/>
                <c:lvl>
                  <c:pt idx="0">
                    <c:v>Population française 
de 18 à 99 ans</c:v>
                  </c:pt>
                  <c:pt idx="2">
                    <c:v>Régionaux</c:v>
                  </c:pt>
                  <c:pt idx="3">
                    <c:v>Départementaux</c:v>
                  </c:pt>
                  <c:pt idx="4">
                    <c:v>Municipaux</c:v>
                  </c:pt>
                  <c:pt idx="5">
                    <c:v>Communautaires </c:v>
                  </c:pt>
                  <c:pt idx="7">
                    <c:v>Régions</c:v>
                  </c:pt>
                  <c:pt idx="8">
                    <c:v>Départements</c:v>
                  </c:pt>
                  <c:pt idx="9">
                    <c:v>Maires</c:v>
                  </c:pt>
                  <c:pt idx="10">
                    <c:v>EPCI</c:v>
                  </c:pt>
                </c:lvl>
                <c:lvl>
                  <c:pt idx="0">
                    <c:v> </c:v>
                  </c:pt>
                  <c:pt idx="2">
                    <c:v>Conseillers</c:v>
                  </c:pt>
                  <c:pt idx="7">
                    <c:v>dont : Présidents</c:v>
                  </c:pt>
                </c:lvl>
              </c:multiLvlStrCache>
            </c:multiLvlStrRef>
          </c:cat>
          <c:val>
            <c:numRef>
              <c:f>'G4'!$E$6:$E$16</c:f>
              <c:numCache>
                <c:formatCode>General</c:formatCode>
                <c:ptCount val="11"/>
                <c:pt idx="0" formatCode="0.0%">
                  <c:v>0.32400000000000001</c:v>
                </c:pt>
                <c:pt idx="2" formatCode="0.0%">
                  <c:v>0.214</c:v>
                </c:pt>
                <c:pt idx="3" formatCode="0.0%">
                  <c:v>0.316</c:v>
                </c:pt>
                <c:pt idx="4" formatCode="0.0%">
                  <c:v>0.34699999999999998</c:v>
                </c:pt>
                <c:pt idx="5" formatCode="0.0%">
                  <c:v>0.52400000000000002</c:v>
                </c:pt>
                <c:pt idx="7" formatCode="0.0%">
                  <c:v>0.38890000000000002</c:v>
                </c:pt>
                <c:pt idx="8" formatCode="0.0%">
                  <c:v>0.53059999999999996</c:v>
                </c:pt>
                <c:pt idx="9" formatCode="0.0%">
                  <c:v>0.59699999999999998</c:v>
                </c:pt>
                <c:pt idx="10" formatCode="0.0%">
                  <c:v>0.57199999999999995</c:v>
                </c:pt>
              </c:numCache>
            </c:numRef>
          </c:val>
        </c:ser>
        <c:gapWidth val="100"/>
        <c:overlap val="100"/>
        <c:axId val="101444608"/>
        <c:axId val="101638912"/>
      </c:barChart>
      <c:catAx>
        <c:axId val="101444608"/>
        <c:scaling>
          <c:orientation val="minMax"/>
        </c:scaling>
        <c:axPos val="b"/>
        <c:tickLblPos val="nextTo"/>
        <c:crossAx val="101638912"/>
        <c:crosses val="autoZero"/>
        <c:auto val="1"/>
        <c:lblAlgn val="ctr"/>
        <c:lblOffset val="100"/>
      </c:catAx>
      <c:valAx>
        <c:axId val="101638912"/>
        <c:scaling>
          <c:orientation val="minMax"/>
        </c:scaling>
        <c:axPos val="l"/>
        <c:majorGridlines/>
        <c:numFmt formatCode="0%" sourceLinked="1"/>
        <c:tickLblPos val="nextTo"/>
        <c:crossAx val="1014446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372093810854419"/>
          <c:y val="2.3620714077406995E-2"/>
          <c:w val="0.17354827420765953"/>
          <c:h val="0.4479340082489689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1988407699037624E-2"/>
          <c:y val="0.10232648002333054"/>
          <c:w val="0.5981157042869627"/>
          <c:h val="0.78169364246135964"/>
        </c:manualLayout>
      </c:layout>
      <c:scatterChart>
        <c:scatterStyle val="smoothMarker"/>
        <c:ser>
          <c:idx val="0"/>
          <c:order val="0"/>
          <c:tx>
            <c:strRef>
              <c:f>'G5'!$A$4</c:f>
              <c:strCache>
                <c:ptCount val="1"/>
                <c:pt idx="0">
                  <c:v>Conseillers régionaux</c:v>
                </c:pt>
              </c:strCache>
            </c:strRef>
          </c:tx>
          <c:marker>
            <c:symbol val="square"/>
            <c:size val="5"/>
          </c:marker>
          <c:xVal>
            <c:numRef>
              <c:f>'G5'!$B$3:$K$3</c:f>
              <c:numCache>
                <c:formatCode>General</c:formatCode>
                <c:ptCount val="10"/>
                <c:pt idx="0">
                  <c:v>1994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'G5'!$B$4:$K$4</c:f>
              <c:numCache>
                <c:formatCode>General</c:formatCode>
                <c:ptCount val="10"/>
                <c:pt idx="2">
                  <c:v>7.6</c:v>
                </c:pt>
                <c:pt idx="4">
                  <c:v>14.3</c:v>
                </c:pt>
                <c:pt idx="6">
                  <c:v>17.2</c:v>
                </c:pt>
                <c:pt idx="9">
                  <c:v>19.399999999999999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'G5'!$A$5</c:f>
              <c:strCache>
                <c:ptCount val="1"/>
                <c:pt idx="0">
                  <c:v>Conseillers départementaux</c:v>
                </c:pt>
              </c:strCache>
            </c:strRef>
          </c:tx>
          <c:marker>
            <c:symbol val="square"/>
            <c:size val="5"/>
          </c:marker>
          <c:xVal>
            <c:numRef>
              <c:f>'G5'!$B$3:$K$3</c:f>
              <c:numCache>
                <c:formatCode>General</c:formatCode>
                <c:ptCount val="10"/>
                <c:pt idx="0">
                  <c:v>1994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'G5'!$B$5:$K$5</c:f>
              <c:numCache>
                <c:formatCode>General</c:formatCode>
                <c:ptCount val="10"/>
                <c:pt idx="1">
                  <c:v>3.5</c:v>
                </c:pt>
                <c:pt idx="3">
                  <c:v>4.5</c:v>
                </c:pt>
                <c:pt idx="4">
                  <c:v>6.4</c:v>
                </c:pt>
                <c:pt idx="5">
                  <c:v>4.2</c:v>
                </c:pt>
                <c:pt idx="7">
                  <c:v>4.4000000000000004</c:v>
                </c:pt>
                <c:pt idx="9">
                  <c:v>11.3</c:v>
                </c:pt>
              </c:numCache>
            </c:numRef>
          </c:yVal>
        </c:ser>
        <c:ser>
          <c:idx val="2"/>
          <c:order val="2"/>
          <c:tx>
            <c:strRef>
              <c:f>'G5'!$A$6</c:f>
              <c:strCache>
                <c:ptCount val="1"/>
                <c:pt idx="0">
                  <c:v>Maires</c:v>
                </c:pt>
              </c:strCache>
            </c:strRef>
          </c:tx>
          <c:marker>
            <c:symbol val="square"/>
            <c:size val="5"/>
          </c:marker>
          <c:xVal>
            <c:numRef>
              <c:f>'G5'!$B$3:$K$3</c:f>
              <c:numCache>
                <c:formatCode>General</c:formatCode>
                <c:ptCount val="10"/>
                <c:pt idx="0">
                  <c:v>1994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'G5'!$B$6:$K$6</c:f>
              <c:numCache>
                <c:formatCode>General</c:formatCode>
                <c:ptCount val="10"/>
                <c:pt idx="1">
                  <c:v>7.4</c:v>
                </c:pt>
                <c:pt idx="3">
                  <c:v>5.3</c:v>
                </c:pt>
                <c:pt idx="5">
                  <c:v>3.8</c:v>
                </c:pt>
                <c:pt idx="8">
                  <c:v>3.8</c:v>
                </c:pt>
              </c:numCache>
            </c:numRef>
          </c:yVal>
          <c:smooth val="1"/>
        </c:ser>
        <c:axId val="101693312"/>
        <c:axId val="101694848"/>
      </c:scatterChart>
      <c:valAx>
        <c:axId val="101693312"/>
        <c:scaling>
          <c:orientation val="minMax"/>
          <c:max val="2017"/>
          <c:min val="1994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01694848"/>
        <c:crosses val="autoZero"/>
        <c:crossBetween val="midCat"/>
        <c:majorUnit val="3"/>
      </c:valAx>
      <c:valAx>
        <c:axId val="1016948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01693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437489063867163"/>
          <c:y val="0.19329286964129491"/>
          <c:w val="0.29895844269466393"/>
          <c:h val="0.70137722368037436"/>
        </c:manualLayout>
      </c:layout>
    </c:legend>
    <c:plotVisOnly val="1"/>
    <c:dispBlanksAs val="span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percentStacked"/>
        <c:ser>
          <c:idx val="0"/>
          <c:order val="0"/>
          <c:tx>
            <c:strRef>
              <c:f>'G6'!$A$7</c:f>
              <c:strCache>
                <c:ptCount val="1"/>
                <c:pt idx="0">
                  <c:v>Agriculteurs exploitants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'G6'!$B$7:$G$7</c:f>
              <c:numCache>
                <c:formatCode>0.0%</c:formatCode>
                <c:ptCount val="6"/>
                <c:pt idx="0">
                  <c:v>0.10199999999999999</c:v>
                </c:pt>
                <c:pt idx="1">
                  <c:v>8.8999999999999996E-2</c:v>
                </c:pt>
                <c:pt idx="2">
                  <c:v>4.3999999999999997E-2</c:v>
                </c:pt>
                <c:pt idx="3">
                  <c:v>3.9E-2</c:v>
                </c:pt>
                <c:pt idx="5">
                  <c:v>9.6623881953072505E-3</c:v>
                </c:pt>
              </c:numCache>
            </c:numRef>
          </c:val>
        </c:ser>
        <c:ser>
          <c:idx val="1"/>
          <c:order val="1"/>
          <c:tx>
            <c:strRef>
              <c:f>'G6'!$A$8</c:f>
              <c:strCache>
                <c:ptCount val="1"/>
                <c:pt idx="0">
                  <c:v>Artisans, commerçants 
et chefs d'entreprises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'G6'!$B$8:$G$8</c:f>
              <c:numCache>
                <c:formatCode>0.0%</c:formatCode>
                <c:ptCount val="6"/>
                <c:pt idx="0">
                  <c:v>6.7000000000000004E-2</c:v>
                </c:pt>
                <c:pt idx="1">
                  <c:v>6.2E-2</c:v>
                </c:pt>
                <c:pt idx="2">
                  <c:v>0.06</c:v>
                </c:pt>
                <c:pt idx="3">
                  <c:v>9.6000000000000002E-2</c:v>
                </c:pt>
                <c:pt idx="5">
                  <c:v>3.4064113855281755E-2</c:v>
                </c:pt>
              </c:numCache>
            </c:numRef>
          </c:val>
        </c:ser>
        <c:ser>
          <c:idx val="2"/>
          <c:order val="2"/>
          <c:tx>
            <c:strRef>
              <c:f>'G6'!$A$9</c:f>
              <c:strCache>
                <c:ptCount val="1"/>
                <c:pt idx="0">
                  <c:v>Cadres et professions 
intellectuelles supérieures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'G6'!$B$9:$G$9</c:f>
              <c:numCache>
                <c:formatCode>0.0%</c:formatCode>
                <c:ptCount val="6"/>
                <c:pt idx="0">
                  <c:v>0.11799999999999999</c:v>
                </c:pt>
                <c:pt idx="1">
                  <c:v>0.17899999999999999</c:v>
                </c:pt>
                <c:pt idx="2">
                  <c:v>0.22600000000000001</c:v>
                </c:pt>
                <c:pt idx="3">
                  <c:v>0.31600000000000006</c:v>
                </c:pt>
                <c:pt idx="5">
                  <c:v>8.943368326959561E-2</c:v>
                </c:pt>
              </c:numCache>
            </c:numRef>
          </c:val>
        </c:ser>
        <c:ser>
          <c:idx val="3"/>
          <c:order val="3"/>
          <c:tx>
            <c:strRef>
              <c:f>'G6'!$A$10</c:f>
              <c:strCache>
                <c:ptCount val="1"/>
                <c:pt idx="0">
                  <c:v>Professions intermédiaires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'G6'!$B$10:$G$10</c:f>
              <c:numCache>
                <c:formatCode>0.0%</c:formatCode>
                <c:ptCount val="6"/>
                <c:pt idx="0">
                  <c:v>9.9000000000000005E-2</c:v>
                </c:pt>
                <c:pt idx="1">
                  <c:v>0.13300000000000001</c:v>
                </c:pt>
                <c:pt idx="2">
                  <c:v>0.223</c:v>
                </c:pt>
                <c:pt idx="3">
                  <c:v>0.191</c:v>
                </c:pt>
                <c:pt idx="5">
                  <c:v>0.13707711821291221</c:v>
                </c:pt>
              </c:numCache>
            </c:numRef>
          </c:val>
        </c:ser>
        <c:ser>
          <c:idx val="4"/>
          <c:order val="4"/>
          <c:tx>
            <c:strRef>
              <c:f>'G6'!$A$11</c:f>
              <c:strCache>
                <c:ptCount val="1"/>
                <c:pt idx="0">
                  <c:v>Employés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'G6'!$B$11:$G$11</c:f>
              <c:numCache>
                <c:formatCode>0.0%</c:formatCode>
                <c:ptCount val="6"/>
                <c:pt idx="0">
                  <c:v>0.23</c:v>
                </c:pt>
                <c:pt idx="1">
                  <c:v>8.6999999999999994E-2</c:v>
                </c:pt>
                <c:pt idx="2">
                  <c:v>9.8000000000000004E-2</c:v>
                </c:pt>
                <c:pt idx="3">
                  <c:v>0.126</c:v>
                </c:pt>
                <c:pt idx="5">
                  <c:v>0.16071151485102544</c:v>
                </c:pt>
              </c:numCache>
            </c:numRef>
          </c:val>
        </c:ser>
        <c:ser>
          <c:idx val="5"/>
          <c:order val="5"/>
          <c:tx>
            <c:strRef>
              <c:f>'G6'!$A$12</c:f>
              <c:strCache>
                <c:ptCount val="1"/>
                <c:pt idx="0">
                  <c:v>Ouvriers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'G6'!$B$12:$G$12</c:f>
              <c:numCache>
                <c:formatCode>0.0%</c:formatCode>
                <c:ptCount val="6"/>
                <c:pt idx="0">
                  <c:v>7.4999999999999997E-2</c:v>
                </c:pt>
                <c:pt idx="1">
                  <c:v>3.5999999999999997E-2</c:v>
                </c:pt>
                <c:pt idx="2">
                  <c:v>3.0000000000000001E-3</c:v>
                </c:pt>
                <c:pt idx="3">
                  <c:v>1.2999999999999999E-2</c:v>
                </c:pt>
                <c:pt idx="5">
                  <c:v>0.12162028013318468</c:v>
                </c:pt>
              </c:numCache>
            </c:numRef>
          </c:val>
        </c:ser>
        <c:ser>
          <c:idx val="6"/>
          <c:order val="6"/>
          <c:tx>
            <c:strRef>
              <c:f>'G6'!$A$13</c:f>
              <c:strCache>
                <c:ptCount val="1"/>
                <c:pt idx="0">
                  <c:v>Retraités ou inactifs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'G6'!$B$6:$G$6</c:f>
              <c:strCache>
                <c:ptCount val="6"/>
                <c:pt idx="0">
                  <c:v>Municipaux </c:v>
                </c:pt>
                <c:pt idx="1">
                  <c:v>Communautaires</c:v>
                </c:pt>
                <c:pt idx="2">
                  <c:v>Départementaux</c:v>
                </c:pt>
                <c:pt idx="3">
                  <c:v>Régionaux</c:v>
                </c:pt>
                <c:pt idx="5">
                  <c:v>Population &gt; 15 ans</c:v>
                </c:pt>
              </c:strCache>
            </c:strRef>
          </c:cat>
          <c:val>
            <c:numRef>
              <c:f>'G6'!$B$13:$G$13</c:f>
              <c:numCache>
                <c:formatCode>0.0%</c:formatCode>
                <c:ptCount val="6"/>
                <c:pt idx="0">
                  <c:v>0.309</c:v>
                </c:pt>
                <c:pt idx="1">
                  <c:v>0.41399999999999998</c:v>
                </c:pt>
                <c:pt idx="2">
                  <c:v>0.34700000000000003</c:v>
                </c:pt>
                <c:pt idx="3">
                  <c:v>0.219</c:v>
                </c:pt>
                <c:pt idx="5">
                  <c:v>0.44743090148269299</c:v>
                </c:pt>
              </c:numCache>
            </c:numRef>
          </c:val>
        </c:ser>
        <c:overlap val="100"/>
        <c:axId val="101859328"/>
        <c:axId val="101860864"/>
      </c:barChart>
      <c:catAx>
        <c:axId val="101859328"/>
        <c:scaling>
          <c:orientation val="minMax"/>
        </c:scaling>
        <c:axPos val="b"/>
        <c:tickLblPos val="nextTo"/>
        <c:crossAx val="101860864"/>
        <c:crosses val="autoZero"/>
        <c:auto val="1"/>
        <c:lblAlgn val="ctr"/>
        <c:lblOffset val="100"/>
      </c:catAx>
      <c:valAx>
        <c:axId val="1018608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10185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67137172369583"/>
          <c:y val="2.1688347350741783E-2"/>
          <c:w val="0.29099749628070687"/>
          <c:h val="0.73938414914630457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Bookman Old Style" pitchFamily="18" charset="0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57150</xdr:rowOff>
    </xdr:from>
    <xdr:to>
      <xdr:col>6</xdr:col>
      <xdr:colOff>76200</xdr:colOff>
      <xdr:row>27</xdr:row>
      <xdr:rowOff>47625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57149</xdr:rowOff>
    </xdr:from>
    <xdr:to>
      <xdr:col>7</xdr:col>
      <xdr:colOff>200025</xdr:colOff>
      <xdr:row>40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0.70794</cdr:x>
      <cdr:y>0.09722</cdr:y>
    </cdr:from>
    <cdr:to>
      <cdr:x>0.96778</cdr:x>
      <cdr:y>0.1875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3047906" y="266706"/>
          <a:ext cx="1118689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latin typeface="Bookman Old Style" pitchFamily="18" charset="0"/>
            </a:rPr>
            <a:t>Conseillers :</a:t>
          </a:r>
        </a:p>
      </cdr:txBody>
    </cdr:sp>
  </cdr:relSizeAnchor>
  <cdr:relSizeAnchor xmlns:cdr="http://schemas.openxmlformats.org/drawingml/2006/chartDrawing">
    <cdr:from>
      <cdr:x>0.00885</cdr:x>
      <cdr:y>0</cdr:y>
    </cdr:from>
    <cdr:to>
      <cdr:x>0.11504</cdr:x>
      <cdr:y>0.06597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8100" y="0"/>
          <a:ext cx="457200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1</xdr:row>
      <xdr:rowOff>66675</xdr:rowOff>
    </xdr:from>
    <xdr:to>
      <xdr:col>9</xdr:col>
      <xdr:colOff>714374</xdr:colOff>
      <xdr:row>21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47</xdr:row>
      <xdr:rowOff>114300</xdr:rowOff>
    </xdr:from>
    <xdr:to>
      <xdr:col>11</xdr:col>
      <xdr:colOff>637761</xdr:colOff>
      <xdr:row>67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107674</xdr:colOff>
      <xdr:row>27</xdr:row>
      <xdr:rowOff>17393</xdr:rowOff>
    </xdr:from>
    <xdr:to>
      <xdr:col>10</xdr:col>
      <xdr:colOff>107674</xdr:colOff>
      <xdr:row>45</xdr:row>
      <xdr:rowOff>7868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</xdr:row>
      <xdr:rowOff>95250</xdr:rowOff>
    </xdr:from>
    <xdr:to>
      <xdr:col>9</xdr:col>
      <xdr:colOff>171450</xdr:colOff>
      <xdr:row>19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16</xdr:row>
      <xdr:rowOff>95250</xdr:rowOff>
    </xdr:from>
    <xdr:to>
      <xdr:col>6</xdr:col>
      <xdr:colOff>323850</xdr:colOff>
      <xdr:row>36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0.63966</cdr:x>
      <cdr:y>0.40376</cdr:y>
    </cdr:from>
    <cdr:to>
      <cdr:x>0.88273</cdr:x>
      <cdr:y>0.49403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57500" y="1284486"/>
          <a:ext cx="1085850" cy="287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>
              <a:latin typeface="Bookman Old Style" pitchFamily="18" charset="0"/>
            </a:rPr>
            <a:t>Conseillers 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28575</xdr:rowOff>
    </xdr:from>
    <xdr:to>
      <xdr:col>11</xdr:col>
      <xdr:colOff>704850</xdr:colOff>
      <xdr:row>18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</xdr:row>
      <xdr:rowOff>152400</xdr:rowOff>
    </xdr:from>
    <xdr:to>
      <xdr:col>6</xdr:col>
      <xdr:colOff>295275</xdr:colOff>
      <xdr:row>26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0.01667</cdr:x>
      <cdr:y>0</cdr:y>
    </cdr:from>
    <cdr:to>
      <cdr:x>0.07917</cdr:x>
      <cdr:y>0.07639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200" y="-19050"/>
          <a:ext cx="2857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Bookman Old Style" pitchFamily="18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>
      <selection activeCell="I25" sqref="I25"/>
    </sheetView>
  </sheetViews>
  <sheetFormatPr baseColWidth="10" defaultRowHeight="12.75"/>
  <cols>
    <col min="1" max="1" width="14.7109375" customWidth="1"/>
    <col min="2" max="6" width="10" customWidth="1"/>
    <col min="7" max="13" width="8.85546875" customWidth="1"/>
  </cols>
  <sheetData>
    <row r="1" spans="1:19">
      <c r="A1" s="56" t="s">
        <v>59</v>
      </c>
      <c r="B1" s="13"/>
    </row>
    <row r="4" spans="1:19">
      <c r="A4" s="22"/>
    </row>
    <row r="5" spans="1:19">
      <c r="A5" s="61"/>
      <c r="B5" s="61">
        <v>1992</v>
      </c>
      <c r="C5" s="61">
        <v>1994</v>
      </c>
      <c r="D5" s="61">
        <v>1995</v>
      </c>
      <c r="E5" s="61">
        <v>1998</v>
      </c>
      <c r="F5" s="61">
        <v>2001</v>
      </c>
      <c r="G5" s="61">
        <v>2004</v>
      </c>
      <c r="H5" s="61">
        <v>2008</v>
      </c>
      <c r="I5" s="61">
        <v>2010</v>
      </c>
      <c r="J5" s="61">
        <v>2011</v>
      </c>
      <c r="K5" s="61">
        <v>2014</v>
      </c>
      <c r="L5" s="61">
        <v>2015</v>
      </c>
    </row>
    <row r="6" spans="1:19">
      <c r="A6" s="22" t="s">
        <v>27</v>
      </c>
      <c r="B6" s="4">
        <v>12</v>
      </c>
      <c r="C6" s="4"/>
      <c r="D6" s="4"/>
      <c r="E6" s="57">
        <v>27.1</v>
      </c>
      <c r="F6" s="57"/>
      <c r="G6" s="57">
        <v>47.6</v>
      </c>
      <c r="H6" s="57"/>
      <c r="I6" s="57">
        <v>48</v>
      </c>
      <c r="J6" s="57"/>
      <c r="K6" s="57"/>
      <c r="L6" s="57">
        <v>47.801047120418851</v>
      </c>
      <c r="M6" s="57"/>
      <c r="O6" s="57"/>
      <c r="R6" s="57"/>
      <c r="S6" s="57"/>
    </row>
    <row r="7" spans="1:19">
      <c r="A7" s="22" t="s">
        <v>32</v>
      </c>
      <c r="B7" s="4"/>
      <c r="C7" s="4"/>
      <c r="D7" s="4"/>
      <c r="E7" s="4"/>
      <c r="F7" s="4"/>
      <c r="G7" s="4"/>
      <c r="H7" s="4"/>
      <c r="I7" s="4"/>
      <c r="J7" s="4"/>
      <c r="K7" s="4">
        <v>31.39</v>
      </c>
      <c r="L7" s="4"/>
    </row>
    <row r="8" spans="1:19">
      <c r="A8" s="22" t="s">
        <v>29</v>
      </c>
      <c r="B8" s="4"/>
      <c r="C8" s="4"/>
      <c r="D8" s="57">
        <v>21.7</v>
      </c>
      <c r="E8" s="57"/>
      <c r="F8" s="57">
        <v>33</v>
      </c>
      <c r="G8" s="57"/>
      <c r="H8" s="57">
        <v>35</v>
      </c>
      <c r="I8" s="57"/>
      <c r="J8" s="57"/>
      <c r="K8" s="57">
        <v>40.299999999999997</v>
      </c>
      <c r="L8" s="58"/>
      <c r="M8" s="57"/>
      <c r="O8" s="57"/>
      <c r="R8" s="57"/>
      <c r="S8" s="57"/>
    </row>
    <row r="9" spans="1:19">
      <c r="A9" s="36" t="s">
        <v>25</v>
      </c>
      <c r="B9" s="59">
        <v>5.6</v>
      </c>
      <c r="C9" s="59">
        <v>5.4</v>
      </c>
      <c r="D9" s="60"/>
      <c r="E9" s="59">
        <v>8.6</v>
      </c>
      <c r="F9" s="59">
        <v>9.8000000000000007</v>
      </c>
      <c r="G9" s="59">
        <v>10.9</v>
      </c>
      <c r="H9" s="59">
        <v>13.1</v>
      </c>
      <c r="I9" s="60"/>
      <c r="J9" s="59">
        <v>13.8</v>
      </c>
      <c r="K9" s="60"/>
      <c r="L9" s="59">
        <v>50</v>
      </c>
      <c r="M9" s="57"/>
      <c r="O9" s="57"/>
      <c r="R9" s="57"/>
      <c r="S9" s="57"/>
    </row>
    <row r="30" spans="1:1">
      <c r="A30" s="13" t="s">
        <v>60</v>
      </c>
    </row>
  </sheetData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="115" zoomScaleNormal="115" workbookViewId="0">
      <selection activeCell="C30" sqref="C30"/>
    </sheetView>
  </sheetViews>
  <sheetFormatPr baseColWidth="10" defaultRowHeight="12.75"/>
  <cols>
    <col min="1" max="2" width="17.140625" customWidth="1"/>
  </cols>
  <sheetData>
    <row r="1" spans="1:3">
      <c r="A1" s="56" t="s">
        <v>53</v>
      </c>
    </row>
    <row r="4" spans="1:3">
      <c r="A4" s="8" t="s">
        <v>14</v>
      </c>
      <c r="B4" s="9" t="s">
        <v>27</v>
      </c>
      <c r="C4" s="40">
        <v>0.47799999999999998</v>
      </c>
    </row>
    <row r="5" spans="1:3">
      <c r="A5" s="1"/>
      <c r="B5" s="9" t="s">
        <v>25</v>
      </c>
      <c r="C5" s="40">
        <v>0.5</v>
      </c>
    </row>
    <row r="6" spans="1:3">
      <c r="A6" s="1"/>
      <c r="B6" s="9" t="s">
        <v>32</v>
      </c>
      <c r="C6" s="40">
        <v>0.31390000000000001</v>
      </c>
    </row>
    <row r="7" spans="1:3">
      <c r="A7" s="1"/>
      <c r="B7" s="9" t="s">
        <v>29</v>
      </c>
      <c r="C7" s="40">
        <v>0.40300000000000002</v>
      </c>
    </row>
    <row r="8" spans="1:3">
      <c r="A8" s="26"/>
      <c r="B8" s="3"/>
      <c r="C8" s="26"/>
    </row>
    <row r="9" spans="1:3">
      <c r="A9" s="8" t="s">
        <v>13</v>
      </c>
      <c r="B9" s="9" t="s">
        <v>31</v>
      </c>
      <c r="C9" s="40">
        <v>0.188</v>
      </c>
    </row>
    <row r="10" spans="1:3">
      <c r="A10" s="1"/>
      <c r="B10" s="9" t="s">
        <v>16</v>
      </c>
      <c r="C10" s="40">
        <v>8.2000000000000003E-2</v>
      </c>
    </row>
    <row r="11" spans="1:3">
      <c r="A11" s="1"/>
      <c r="B11" s="9" t="s">
        <v>56</v>
      </c>
      <c r="C11" s="40">
        <v>0.08</v>
      </c>
    </row>
    <row r="12" spans="1:3">
      <c r="A12" s="1"/>
      <c r="B12" s="9" t="s">
        <v>11</v>
      </c>
      <c r="C12" s="40">
        <v>0.161</v>
      </c>
    </row>
    <row r="13" spans="1:3">
      <c r="A13" s="1"/>
      <c r="B13" s="26"/>
      <c r="C13" s="26"/>
    </row>
    <row r="14" spans="1:3">
      <c r="A14" s="8" t="s">
        <v>15</v>
      </c>
      <c r="B14" s="20" t="s">
        <v>21</v>
      </c>
      <c r="C14" s="40">
        <v>0.52300000000000002</v>
      </c>
    </row>
    <row r="23" spans="1:15">
      <c r="A23" s="13" t="s">
        <v>60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3.5" thickBo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>
      <c r="A26" s="13" t="s">
        <v>58</v>
      </c>
    </row>
    <row r="28" spans="1:15">
      <c r="A28" s="8" t="s">
        <v>14</v>
      </c>
      <c r="B28" s="9" t="s">
        <v>27</v>
      </c>
      <c r="C28" s="40">
        <v>0.47799999999999998</v>
      </c>
    </row>
    <row r="29" spans="1:15">
      <c r="A29" s="1"/>
      <c r="B29" s="9" t="s">
        <v>25</v>
      </c>
      <c r="C29" s="40">
        <v>0.5</v>
      </c>
    </row>
    <row r="30" spans="1:15">
      <c r="A30" s="1"/>
      <c r="B30" s="9" t="s">
        <v>32</v>
      </c>
      <c r="C30" s="40">
        <v>0.31390000000000001</v>
      </c>
    </row>
    <row r="31" spans="1:15">
      <c r="A31" s="1"/>
      <c r="B31" s="9"/>
      <c r="C31" s="40"/>
    </row>
    <row r="32" spans="1:15">
      <c r="A32" s="1"/>
      <c r="B32" s="5" t="s">
        <v>52</v>
      </c>
      <c r="C32" s="52">
        <v>0.28999999999999998</v>
      </c>
    </row>
    <row r="33" spans="1:3">
      <c r="A33" s="1"/>
      <c r="B33" s="5" t="s">
        <v>49</v>
      </c>
      <c r="C33" s="52">
        <v>0.38</v>
      </c>
    </row>
    <row r="34" spans="1:3">
      <c r="A34" s="1"/>
      <c r="B34" s="5" t="s">
        <v>47</v>
      </c>
      <c r="C34" s="52">
        <v>0.39</v>
      </c>
    </row>
    <row r="35" spans="1:3">
      <c r="A35" s="1"/>
      <c r="B35" s="5" t="s">
        <v>48</v>
      </c>
      <c r="C35" s="52">
        <v>0.48</v>
      </c>
    </row>
    <row r="36" spans="1:3">
      <c r="A36" s="26"/>
      <c r="B36" s="3"/>
      <c r="C36" s="26"/>
    </row>
    <row r="37" spans="1:3">
      <c r="A37" s="8" t="s">
        <v>12</v>
      </c>
      <c r="B37" s="9" t="s">
        <v>31</v>
      </c>
      <c r="C37" s="40">
        <v>0.188</v>
      </c>
    </row>
    <row r="38" spans="1:3">
      <c r="A38" s="1"/>
      <c r="B38" s="9" t="s">
        <v>16</v>
      </c>
      <c r="C38" s="40">
        <v>8.2000000000000003E-2</v>
      </c>
    </row>
    <row r="39" spans="1:3">
      <c r="A39" s="1"/>
      <c r="B39" s="9" t="s">
        <v>57</v>
      </c>
      <c r="C39" s="40">
        <v>0.08</v>
      </c>
    </row>
    <row r="40" spans="1:3">
      <c r="A40" s="1"/>
      <c r="B40" s="9" t="s">
        <v>11</v>
      </c>
      <c r="C40" s="40">
        <v>0.161</v>
      </c>
    </row>
    <row r="41" spans="1:3">
      <c r="A41" s="1"/>
      <c r="B41" s="26"/>
      <c r="C41" s="26"/>
    </row>
    <row r="42" spans="1:3">
      <c r="A42" s="8" t="s">
        <v>15</v>
      </c>
      <c r="B42" s="20" t="s">
        <v>21</v>
      </c>
      <c r="C42" s="40">
        <v>0.52300000000000002</v>
      </c>
    </row>
    <row r="50" spans="1:5">
      <c r="A50" s="8"/>
      <c r="B50" s="9" t="s">
        <v>31</v>
      </c>
      <c r="C50" s="5" t="s">
        <v>12</v>
      </c>
      <c r="D50" s="50">
        <v>0.188</v>
      </c>
      <c r="E50" s="4"/>
    </row>
    <row r="51" spans="1:5">
      <c r="A51" s="8"/>
      <c r="B51" s="9"/>
      <c r="C51" s="5" t="s">
        <v>14</v>
      </c>
      <c r="D51" s="50">
        <v>0.47799999999999998</v>
      </c>
      <c r="E51" s="4"/>
    </row>
    <row r="52" spans="1:5">
      <c r="A52" s="8"/>
      <c r="B52" s="9"/>
      <c r="C52" s="5"/>
      <c r="D52" s="50"/>
      <c r="E52" s="4"/>
    </row>
    <row r="53" spans="1:5">
      <c r="A53" s="1"/>
      <c r="B53" s="9" t="s">
        <v>16</v>
      </c>
      <c r="C53" s="5" t="s">
        <v>12</v>
      </c>
      <c r="D53" s="50">
        <v>8.2000000000000003E-2</v>
      </c>
      <c r="E53" s="4"/>
    </row>
    <row r="54" spans="1:5">
      <c r="A54" s="1"/>
      <c r="B54" s="9"/>
      <c r="C54" s="5" t="s">
        <v>14</v>
      </c>
      <c r="D54" s="50">
        <v>0.5</v>
      </c>
      <c r="E54" s="4"/>
    </row>
    <row r="55" spans="1:5">
      <c r="A55" s="1"/>
      <c r="B55" s="9"/>
      <c r="C55" s="5"/>
      <c r="D55" s="50"/>
      <c r="E55" s="4"/>
    </row>
    <row r="56" spans="1:5">
      <c r="A56" s="1"/>
      <c r="B56" s="9" t="s">
        <v>30</v>
      </c>
      <c r="C56" s="5" t="s">
        <v>12</v>
      </c>
      <c r="D56" s="50">
        <v>0.08</v>
      </c>
      <c r="E56" s="4"/>
    </row>
    <row r="57" spans="1:5">
      <c r="A57" s="1"/>
      <c r="B57" s="9"/>
      <c r="C57" s="5" t="s">
        <v>14</v>
      </c>
      <c r="D57" s="50">
        <v>0.437</v>
      </c>
      <c r="E57" s="4"/>
    </row>
    <row r="58" spans="1:5">
      <c r="A58" s="1"/>
      <c r="B58" s="9"/>
      <c r="C58" s="5"/>
      <c r="D58" s="50"/>
      <c r="E58" s="4"/>
    </row>
    <row r="59" spans="1:5">
      <c r="A59" s="1"/>
      <c r="B59" s="9" t="s">
        <v>51</v>
      </c>
      <c r="C59" s="51" t="s">
        <v>11</v>
      </c>
      <c r="D59" s="50">
        <v>0.161</v>
      </c>
      <c r="E59" s="4"/>
    </row>
    <row r="60" spans="1:5">
      <c r="B60" s="4"/>
      <c r="C60" s="5" t="s">
        <v>50</v>
      </c>
      <c r="D60" s="52">
        <v>0.28999999999999998</v>
      </c>
      <c r="E60" s="4"/>
    </row>
    <row r="61" spans="1:5">
      <c r="A61" s="26"/>
      <c r="B61" s="3"/>
      <c r="C61" s="5" t="s">
        <v>49</v>
      </c>
      <c r="D61" s="52">
        <v>0.38</v>
      </c>
      <c r="E61" s="4"/>
    </row>
    <row r="62" spans="1:5">
      <c r="B62" s="4"/>
      <c r="C62" s="5" t="s">
        <v>47</v>
      </c>
      <c r="D62" s="52">
        <v>0.39</v>
      </c>
      <c r="E62" s="4"/>
    </row>
    <row r="63" spans="1:5">
      <c r="B63" s="4"/>
      <c r="C63" s="5" t="s">
        <v>48</v>
      </c>
      <c r="D63" s="52">
        <v>0.48</v>
      </c>
      <c r="E63" s="4"/>
    </row>
    <row r="64" spans="1:5">
      <c r="A64" s="1"/>
      <c r="B64" s="53"/>
      <c r="C64" s="4"/>
      <c r="D64" s="53"/>
      <c r="E64" s="4"/>
    </row>
    <row r="65" spans="1:5">
      <c r="A65" s="8" t="s">
        <v>15</v>
      </c>
      <c r="C65" s="54" t="s">
        <v>21</v>
      </c>
      <c r="D65" s="50">
        <v>0.52300000000000002</v>
      </c>
      <c r="E65" s="4"/>
    </row>
    <row r="66" spans="1:5">
      <c r="B66" s="4"/>
      <c r="C66" s="4"/>
      <c r="D66" s="4"/>
      <c r="E66" s="4"/>
    </row>
    <row r="67" spans="1:5">
      <c r="B67" s="4"/>
      <c r="C67" s="4"/>
      <c r="D67" s="4"/>
      <c r="E67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25" sqref="A25"/>
    </sheetView>
  </sheetViews>
  <sheetFormatPr baseColWidth="10" defaultRowHeight="12.75"/>
  <cols>
    <col min="1" max="1" width="14.5703125" style="13" customWidth="1"/>
    <col min="2" max="16384" width="11.42578125" style="13"/>
  </cols>
  <sheetData>
    <row r="1" spans="1:3">
      <c r="A1" s="13" t="s">
        <v>36</v>
      </c>
    </row>
    <row r="5" spans="1:3">
      <c r="A5" s="37"/>
      <c r="B5" s="37" t="s">
        <v>55</v>
      </c>
      <c r="C5" s="37" t="s">
        <v>11</v>
      </c>
    </row>
    <row r="6" spans="1:3">
      <c r="A6" s="37" t="s">
        <v>33</v>
      </c>
      <c r="B6" s="44">
        <v>0.33116385706097567</v>
      </c>
      <c r="C6" s="44">
        <v>0.17899999999999999</v>
      </c>
    </row>
    <row r="7" spans="1:3">
      <c r="A7" s="37" t="s">
        <v>34</v>
      </c>
      <c r="B7" s="44">
        <v>0.37309221757664351</v>
      </c>
      <c r="C7" s="44">
        <v>0.154</v>
      </c>
    </row>
    <row r="8" spans="1:3">
      <c r="A8" s="37" t="s">
        <v>35</v>
      </c>
      <c r="B8" s="44">
        <v>0.46749933739729665</v>
      </c>
      <c r="C8" s="44">
        <v>0.13</v>
      </c>
    </row>
    <row r="9" spans="1:3">
      <c r="A9" s="37" t="s">
        <v>17</v>
      </c>
      <c r="B9" s="44">
        <v>0.47111720774272214</v>
      </c>
      <c r="C9" s="44">
        <v>0.13100000000000001</v>
      </c>
    </row>
    <row r="10" spans="1:3">
      <c r="A10" s="37" t="s">
        <v>18</v>
      </c>
      <c r="B10" s="44">
        <v>0.47412365209748841</v>
      </c>
      <c r="C10" s="44">
        <v>0.128</v>
      </c>
    </row>
    <row r="11" spans="1:3">
      <c r="A11" s="37" t="s">
        <v>19</v>
      </c>
      <c r="B11" s="44">
        <v>0.48262910798122066</v>
      </c>
      <c r="C11" s="44">
        <v>0.11</v>
      </c>
    </row>
    <row r="12" spans="1:3">
      <c r="A12" s="37" t="s">
        <v>20</v>
      </c>
      <c r="B12" s="44">
        <v>0.48710390567428147</v>
      </c>
      <c r="C12" s="44">
        <v>0.14599999999999999</v>
      </c>
    </row>
    <row r="13" spans="1:3">
      <c r="A13" s="37"/>
      <c r="B13" s="44"/>
      <c r="C13" s="44"/>
    </row>
    <row r="14" spans="1:3">
      <c r="A14" s="37" t="s">
        <v>7</v>
      </c>
      <c r="B14" s="44">
        <v>0.40017306404357422</v>
      </c>
      <c r="C14" s="44">
        <v>0.161</v>
      </c>
    </row>
    <row r="23" spans="1:1">
      <c r="A23" s="13" t="s">
        <v>61</v>
      </c>
    </row>
    <row r="24" spans="1:1">
      <c r="A24" s="13" t="s">
        <v>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workbookViewId="0">
      <selection activeCell="H5" sqref="H5"/>
    </sheetView>
  </sheetViews>
  <sheetFormatPr baseColWidth="10" defaultRowHeight="12.75"/>
  <cols>
    <col min="1" max="1" width="18.42578125" customWidth="1"/>
    <col min="3" max="4" width="14.85546875" customWidth="1"/>
  </cols>
  <sheetData>
    <row r="3" spans="1:8" ht="15.75">
      <c r="A3" s="27" t="s">
        <v>63</v>
      </c>
      <c r="B3" s="25"/>
      <c r="C3" s="25"/>
      <c r="D3" s="25"/>
      <c r="E3" s="25"/>
      <c r="F3" s="25"/>
      <c r="G3" s="25"/>
    </row>
    <row r="4" spans="1:8" ht="25.5">
      <c r="A4" s="28"/>
      <c r="B4" s="30" t="s">
        <v>29</v>
      </c>
      <c r="C4" s="30" t="s">
        <v>24</v>
      </c>
      <c r="D4" s="30" t="s">
        <v>25</v>
      </c>
      <c r="E4" s="30" t="s">
        <v>27</v>
      </c>
      <c r="F4" s="46"/>
      <c r="G4" s="29" t="s">
        <v>37</v>
      </c>
    </row>
    <row r="5" spans="1:8">
      <c r="A5" s="41" t="s">
        <v>38</v>
      </c>
      <c r="B5" s="34">
        <v>0.46800000000000003</v>
      </c>
      <c r="C5" s="34">
        <v>0.43490000000000001</v>
      </c>
      <c r="D5" s="34">
        <v>0.54100000000000004</v>
      </c>
      <c r="E5" s="34">
        <v>0.48199999999999998</v>
      </c>
      <c r="F5" s="34"/>
      <c r="G5" s="33">
        <v>0.47199999999999998</v>
      </c>
      <c r="H5" s="45">
        <f>(40-18)/2+18</f>
        <v>29</v>
      </c>
    </row>
    <row r="6" spans="1:8">
      <c r="A6" s="41" t="s">
        <v>39</v>
      </c>
      <c r="B6" s="34">
        <v>0.44700000000000001</v>
      </c>
      <c r="C6" s="34">
        <v>0.42709999999999998</v>
      </c>
      <c r="D6" s="34">
        <v>0.57599999999999996</v>
      </c>
      <c r="E6" s="34">
        <v>0.52800000000000002</v>
      </c>
      <c r="F6" s="34"/>
      <c r="G6" s="34">
        <v>0.45400000000000001</v>
      </c>
      <c r="H6">
        <f>+(50-40)/2+40</f>
        <v>45</v>
      </c>
    </row>
    <row r="7" spans="1:8">
      <c r="A7" s="41" t="s">
        <v>40</v>
      </c>
      <c r="B7" s="34">
        <v>0.40899999999999997</v>
      </c>
      <c r="C7" s="34">
        <v>0.38950000000000001</v>
      </c>
      <c r="D7" s="34">
        <v>0.59799999999999998</v>
      </c>
      <c r="E7" s="34">
        <v>0.51200000000000001</v>
      </c>
      <c r="F7" s="34"/>
      <c r="G7" s="34">
        <v>0.41799999999999998</v>
      </c>
      <c r="H7">
        <v>52.5</v>
      </c>
    </row>
    <row r="8" spans="1:8">
      <c r="A8" s="41" t="s">
        <v>41</v>
      </c>
      <c r="B8" s="34">
        <v>0.375</v>
      </c>
      <c r="C8" s="34">
        <v>0.34560000000000002</v>
      </c>
      <c r="D8" s="34">
        <v>0.53400000000000003</v>
      </c>
      <c r="E8" s="34">
        <v>0.46100000000000002</v>
      </c>
      <c r="F8" s="34"/>
      <c r="G8" s="34">
        <v>0.38200000000000001</v>
      </c>
      <c r="H8">
        <v>57.5</v>
      </c>
    </row>
    <row r="9" spans="1:8">
      <c r="A9" s="41" t="s">
        <v>42</v>
      </c>
      <c r="B9" s="34">
        <v>0.33900000000000002</v>
      </c>
      <c r="C9" s="34">
        <v>0.29499999999999998</v>
      </c>
      <c r="D9" s="34">
        <v>0.41399999999999998</v>
      </c>
      <c r="E9" s="34">
        <v>0.45800000000000002</v>
      </c>
      <c r="F9" s="34"/>
      <c r="G9" s="34">
        <v>0.34300000000000003</v>
      </c>
      <c r="H9">
        <v>62.5</v>
      </c>
    </row>
    <row r="10" spans="1:8">
      <c r="A10" s="41" t="s">
        <v>43</v>
      </c>
      <c r="B10" s="34">
        <v>0.317</v>
      </c>
      <c r="C10" s="34">
        <v>0.2467</v>
      </c>
      <c r="D10" s="34">
        <v>0.32</v>
      </c>
      <c r="E10" s="34">
        <v>0.33600000000000002</v>
      </c>
      <c r="F10" s="34"/>
      <c r="G10" s="34">
        <v>0.316</v>
      </c>
      <c r="H10">
        <v>67.5</v>
      </c>
    </row>
    <row r="11" spans="1:8">
      <c r="A11" s="42" t="s">
        <v>44</v>
      </c>
      <c r="B11" s="35">
        <v>0.28399999999999997</v>
      </c>
      <c r="C11" s="35">
        <v>0.21529999999999999</v>
      </c>
      <c r="D11" s="35">
        <v>0.22600000000000001</v>
      </c>
      <c r="E11" s="35">
        <v>0.19500000000000001</v>
      </c>
      <c r="F11" s="34"/>
      <c r="G11" s="35">
        <v>0.28100000000000003</v>
      </c>
      <c r="H11">
        <v>85</v>
      </c>
    </row>
    <row r="14" spans="1:8">
      <c r="A14" s="28" t="s">
        <v>8</v>
      </c>
      <c r="B14" s="32">
        <v>0.40300000000000002</v>
      </c>
      <c r="C14" s="32">
        <v>0.31390000000000001</v>
      </c>
      <c r="D14" s="32">
        <v>0.5</v>
      </c>
      <c r="E14" s="32">
        <v>0.47799999999999998</v>
      </c>
      <c r="F14" s="47"/>
      <c r="G14" s="31">
        <v>0.40699999999999997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C11" sqref="C11"/>
    </sheetView>
  </sheetViews>
  <sheetFormatPr baseColWidth="10" defaultRowHeight="12.75"/>
  <cols>
    <col min="2" max="2" width="23" customWidth="1"/>
  </cols>
  <sheetData>
    <row r="1" spans="1:5">
      <c r="A1" s="13" t="s">
        <v>64</v>
      </c>
    </row>
    <row r="5" spans="1:5" ht="25.5">
      <c r="A5" s="1"/>
      <c r="B5" s="19"/>
      <c r="C5" s="6" t="s">
        <v>0</v>
      </c>
      <c r="D5" s="6" t="s">
        <v>45</v>
      </c>
      <c r="E5" s="6" t="s">
        <v>1</v>
      </c>
    </row>
    <row r="6" spans="1:5" ht="25.5">
      <c r="A6" s="8" t="s">
        <v>15</v>
      </c>
      <c r="B6" s="38" t="s">
        <v>21</v>
      </c>
      <c r="C6" s="21">
        <v>0.33700000000000002</v>
      </c>
      <c r="D6" s="21">
        <v>0.33900000000000002</v>
      </c>
      <c r="E6" s="21">
        <v>0.32400000000000001</v>
      </c>
    </row>
    <row r="7" spans="1:5">
      <c r="A7" s="1"/>
      <c r="B7" s="48"/>
      <c r="C7" s="2"/>
      <c r="D7" s="2"/>
      <c r="E7" s="2"/>
    </row>
    <row r="8" spans="1:5">
      <c r="A8" s="8" t="s">
        <v>14</v>
      </c>
      <c r="B8" s="9" t="s">
        <v>27</v>
      </c>
      <c r="C8" s="14">
        <v>0.19400000000000001</v>
      </c>
      <c r="D8" s="14">
        <v>0.59199999999999997</v>
      </c>
      <c r="E8" s="14">
        <v>0.214</v>
      </c>
    </row>
    <row r="9" spans="1:5">
      <c r="A9" s="1"/>
      <c r="B9" s="10" t="s">
        <v>25</v>
      </c>
      <c r="C9" s="23">
        <v>0.113</v>
      </c>
      <c r="D9" s="23">
        <v>0.57099999999999995</v>
      </c>
      <c r="E9" s="23">
        <v>0.316</v>
      </c>
    </row>
    <row r="10" spans="1:5">
      <c r="A10" s="1"/>
      <c r="B10" s="10" t="s">
        <v>29</v>
      </c>
      <c r="C10" s="16">
        <v>0.14000000000000001</v>
      </c>
      <c r="D10" s="16">
        <v>0.51300000000000001</v>
      </c>
      <c r="E10" s="16">
        <v>0.34699999999999998</v>
      </c>
    </row>
    <row r="11" spans="1:5">
      <c r="A11" s="1"/>
      <c r="B11" s="9" t="s">
        <v>32</v>
      </c>
      <c r="C11" s="14">
        <v>4.9000000000000002E-2</v>
      </c>
      <c r="D11" s="14">
        <v>0.42699999999999999</v>
      </c>
      <c r="E11" s="14">
        <v>0.52400000000000002</v>
      </c>
    </row>
    <row r="12" spans="1:5">
      <c r="A12" s="1"/>
      <c r="B12" s="1"/>
      <c r="C12" s="1"/>
      <c r="D12" s="1"/>
      <c r="E12" s="1"/>
    </row>
    <row r="13" spans="1:5">
      <c r="A13" s="8" t="s">
        <v>13</v>
      </c>
      <c r="B13" s="9" t="s">
        <v>31</v>
      </c>
      <c r="C13" s="14">
        <v>0</v>
      </c>
      <c r="D13" s="14">
        <v>0.61109999999999998</v>
      </c>
      <c r="E13" s="14">
        <v>0.38890000000000002</v>
      </c>
    </row>
    <row r="14" spans="1:5">
      <c r="A14" s="1"/>
      <c r="B14" s="10" t="s">
        <v>16</v>
      </c>
      <c r="C14" s="24">
        <v>3.0599999999999999E-2</v>
      </c>
      <c r="D14" s="24">
        <v>0.43880000000000002</v>
      </c>
      <c r="E14" s="24">
        <v>0.53059999999999996</v>
      </c>
    </row>
    <row r="15" spans="1:5">
      <c r="A15" s="1"/>
      <c r="B15" s="10" t="s">
        <v>11</v>
      </c>
      <c r="C15" s="15">
        <v>2.3E-2</v>
      </c>
      <c r="D15" s="15">
        <v>0.38</v>
      </c>
      <c r="E15" s="15">
        <v>0.59699999999999998</v>
      </c>
    </row>
    <row r="16" spans="1:5">
      <c r="A16" s="1"/>
      <c r="B16" s="9" t="s">
        <v>56</v>
      </c>
      <c r="C16" s="14">
        <v>3.2599999999999997E-2</v>
      </c>
      <c r="D16" s="14">
        <v>0.39539999999999997</v>
      </c>
      <c r="E16" s="14">
        <v>0.57199999999999995</v>
      </c>
    </row>
    <row r="17" spans="1:5">
      <c r="A17" s="1"/>
      <c r="B17" s="1"/>
      <c r="C17" s="1"/>
      <c r="D17" s="1"/>
      <c r="E17" s="1"/>
    </row>
    <row r="23" spans="1:5">
      <c r="A23" s="13" t="s">
        <v>65</v>
      </c>
    </row>
    <row r="24" spans="1:5">
      <c r="A24" s="13" t="s">
        <v>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L3" sqref="L3:L6"/>
    </sheetView>
  </sheetViews>
  <sheetFormatPr baseColWidth="10" defaultRowHeight="12.75"/>
  <cols>
    <col min="1" max="1" width="24.42578125" customWidth="1"/>
    <col min="2" max="2" width="9.28515625" customWidth="1"/>
  </cols>
  <sheetData>
    <row r="1" spans="1:12">
      <c r="A1" s="13" t="s">
        <v>46</v>
      </c>
      <c r="B1" s="13"/>
    </row>
    <row r="3" spans="1:12">
      <c r="A3" s="12"/>
      <c r="B3" s="12">
        <v>1994</v>
      </c>
      <c r="C3" s="49">
        <v>1995</v>
      </c>
      <c r="D3" s="49">
        <v>1998</v>
      </c>
      <c r="E3" s="49">
        <v>2001</v>
      </c>
      <c r="F3" s="49">
        <v>2004</v>
      </c>
      <c r="G3" s="49">
        <v>2008</v>
      </c>
      <c r="H3" s="49">
        <v>2010</v>
      </c>
      <c r="I3" s="49">
        <v>2012</v>
      </c>
      <c r="J3" s="49">
        <v>2014</v>
      </c>
      <c r="K3" s="49">
        <v>2015</v>
      </c>
      <c r="L3" s="49"/>
    </row>
    <row r="4" spans="1:12">
      <c r="A4" s="12" t="s">
        <v>22</v>
      </c>
      <c r="B4" s="12"/>
      <c r="C4" s="12"/>
      <c r="D4" s="12">
        <v>7.6</v>
      </c>
      <c r="E4" s="12"/>
      <c r="F4" s="12">
        <v>14.3</v>
      </c>
      <c r="G4" s="12"/>
      <c r="H4" s="12">
        <v>17.2</v>
      </c>
      <c r="I4" s="12"/>
      <c r="J4" s="12"/>
      <c r="K4" s="12">
        <v>19.399999999999999</v>
      </c>
    </row>
    <row r="5" spans="1:12">
      <c r="A5" s="12" t="s">
        <v>6</v>
      </c>
      <c r="B5" s="12"/>
      <c r="C5" s="12">
        <v>3.5</v>
      </c>
      <c r="D5" s="12"/>
      <c r="E5" s="12">
        <v>4.5</v>
      </c>
      <c r="F5" s="12">
        <v>6.4</v>
      </c>
      <c r="G5" s="1">
        <v>4.2</v>
      </c>
      <c r="H5" s="1"/>
      <c r="I5" s="1">
        <v>4.4000000000000004</v>
      </c>
      <c r="J5" s="12"/>
      <c r="K5" s="12">
        <v>11.3</v>
      </c>
      <c r="L5" s="8"/>
    </row>
    <row r="6" spans="1:12">
      <c r="A6" s="12" t="s">
        <v>11</v>
      </c>
      <c r="B6" s="12"/>
      <c r="C6" s="12">
        <v>7.4</v>
      </c>
      <c r="D6" s="12"/>
      <c r="E6" s="12">
        <v>5.3</v>
      </c>
      <c r="F6" s="12"/>
      <c r="G6" s="12">
        <v>3.8</v>
      </c>
      <c r="H6" s="12"/>
      <c r="I6" s="12"/>
      <c r="J6" s="12">
        <v>3.8</v>
      </c>
      <c r="K6" s="12"/>
    </row>
    <row r="29" spans="1:1">
      <c r="A29" s="1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N19" sqref="N19"/>
    </sheetView>
  </sheetViews>
  <sheetFormatPr baseColWidth="10" defaultRowHeight="12.75"/>
  <cols>
    <col min="1" max="1" width="23.85546875" customWidth="1"/>
    <col min="2" max="4" width="18.7109375" customWidth="1"/>
  </cols>
  <sheetData>
    <row r="1" spans="1:7">
      <c r="A1" s="13" t="s">
        <v>54</v>
      </c>
    </row>
    <row r="6" spans="1:7" ht="24">
      <c r="A6" s="11"/>
      <c r="B6" s="43" t="s">
        <v>26</v>
      </c>
      <c r="C6" s="43" t="s">
        <v>24</v>
      </c>
      <c r="D6" s="43" t="s">
        <v>25</v>
      </c>
      <c r="E6" s="43" t="s">
        <v>27</v>
      </c>
      <c r="F6" s="1"/>
      <c r="G6" s="18" t="s">
        <v>28</v>
      </c>
    </row>
    <row r="7" spans="1:7">
      <c r="A7" s="7" t="s">
        <v>2</v>
      </c>
      <c r="B7" s="39">
        <v>0.10199999999999999</v>
      </c>
      <c r="C7" s="39">
        <v>8.8999999999999996E-2</v>
      </c>
      <c r="D7" s="39">
        <v>4.3999999999999997E-2</v>
      </c>
      <c r="E7" s="39">
        <v>3.9E-2</v>
      </c>
      <c r="F7" s="1"/>
      <c r="G7" s="39">
        <v>9.6623881953072505E-3</v>
      </c>
    </row>
    <row r="8" spans="1:7" ht="25.5">
      <c r="A8" s="17" t="s">
        <v>10</v>
      </c>
      <c r="B8" s="39">
        <v>6.7000000000000004E-2</v>
      </c>
      <c r="C8" s="39">
        <v>6.2E-2</v>
      </c>
      <c r="D8" s="39">
        <v>0.06</v>
      </c>
      <c r="E8" s="39">
        <v>9.6000000000000002E-2</v>
      </c>
      <c r="F8" s="1"/>
      <c r="G8" s="39">
        <v>3.4064113855281755E-2</v>
      </c>
    </row>
    <row r="9" spans="1:7" ht="25.5">
      <c r="A9" s="17" t="s">
        <v>9</v>
      </c>
      <c r="B9" s="39">
        <v>0.11799999999999999</v>
      </c>
      <c r="C9" s="39">
        <v>0.17899999999999999</v>
      </c>
      <c r="D9" s="39">
        <v>0.22600000000000001</v>
      </c>
      <c r="E9" s="39">
        <v>0.31600000000000006</v>
      </c>
      <c r="F9" s="1"/>
      <c r="G9" s="39">
        <v>8.943368326959561E-2</v>
      </c>
    </row>
    <row r="10" spans="1:7">
      <c r="A10" s="7" t="s">
        <v>3</v>
      </c>
      <c r="B10" s="39">
        <v>9.9000000000000005E-2</v>
      </c>
      <c r="C10" s="39">
        <v>0.13300000000000001</v>
      </c>
      <c r="D10" s="39">
        <v>0.223</v>
      </c>
      <c r="E10" s="39">
        <v>0.191</v>
      </c>
      <c r="F10" s="1"/>
      <c r="G10" s="39">
        <v>0.13707711821291221</v>
      </c>
    </row>
    <row r="11" spans="1:7">
      <c r="A11" s="7" t="s">
        <v>4</v>
      </c>
      <c r="B11" s="39">
        <v>0.23</v>
      </c>
      <c r="C11" s="39">
        <v>8.6999999999999994E-2</v>
      </c>
      <c r="D11" s="39">
        <v>9.8000000000000004E-2</v>
      </c>
      <c r="E11" s="39">
        <v>0.126</v>
      </c>
      <c r="F11" s="1"/>
      <c r="G11" s="39">
        <v>0.16071151485102544</v>
      </c>
    </row>
    <row r="12" spans="1:7">
      <c r="A12" s="7" t="s">
        <v>5</v>
      </c>
      <c r="B12" s="39">
        <v>7.4999999999999997E-2</v>
      </c>
      <c r="C12" s="39">
        <v>3.5999999999999997E-2</v>
      </c>
      <c r="D12" s="39">
        <v>3.0000000000000001E-3</v>
      </c>
      <c r="E12" s="39">
        <v>1.2999999999999999E-2</v>
      </c>
      <c r="F12" s="1"/>
      <c r="G12" s="39">
        <v>0.12162028013318468</v>
      </c>
    </row>
    <row r="13" spans="1:7">
      <c r="A13" s="7" t="s">
        <v>23</v>
      </c>
      <c r="B13" s="39">
        <v>0.309</v>
      </c>
      <c r="C13" s="39">
        <v>0.41399999999999998</v>
      </c>
      <c r="D13" s="39">
        <v>0.34700000000000003</v>
      </c>
      <c r="E13" s="39">
        <v>0.219</v>
      </c>
      <c r="F13" s="1"/>
      <c r="G13" s="39">
        <v>0.44743090148269299</v>
      </c>
    </row>
    <row r="42" spans="2:2">
      <c r="B42" s="13" t="s">
        <v>68</v>
      </c>
    </row>
    <row r="43" spans="2:2">
      <c r="B43" s="13" t="s">
        <v>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G1</vt:lpstr>
      <vt:lpstr>G1 bis</vt:lpstr>
      <vt:lpstr>G2</vt:lpstr>
      <vt:lpstr>G3</vt:lpstr>
      <vt:lpstr>G4</vt:lpstr>
      <vt:lpstr>G5</vt:lpstr>
      <vt:lpstr>G6</vt:lpstr>
      <vt:lpstr>'G1'!Zone_d_impression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HAZARTBr</dc:creator>
  <cp:lastModifiedBy>NIEL Xavier</cp:lastModifiedBy>
  <cp:lastPrinted>2017-10-23T14:45:57Z</cp:lastPrinted>
  <dcterms:created xsi:type="dcterms:W3CDTF">2011-01-24T08:46:35Z</dcterms:created>
  <dcterms:modified xsi:type="dcterms:W3CDTF">2018-03-23T09:45:32Z</dcterms:modified>
</cp:coreProperties>
</file>