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515" windowHeight="14370"/>
  </bookViews>
  <sheets>
    <sheet name="T1" sheetId="2" r:id="rId1"/>
    <sheet name="G1" sheetId="3" r:id="rId2"/>
    <sheet name="G2" sheetId="6" r:id="rId3"/>
    <sheet name="G3" sheetId="8" r:id="rId4"/>
    <sheet name="T2" sheetId="4" r:id="rId5"/>
    <sheet name="G4" sheetId="5" r:id="rId6"/>
    <sheet name="G5" sheetId="7" r:id="rId7"/>
    <sheet name="G6" sheetId="10" r:id="rId8"/>
    <sheet name="T suppl" sheetId="11" r:id="rId9"/>
  </sheets>
  <externalReferences>
    <externalReference r:id="rId10"/>
  </externalReferences>
  <calcPr calcId="125725"/>
</workbook>
</file>

<file path=xl/calcChain.xml><?xml version="1.0" encoding="utf-8"?>
<calcChain xmlns="http://schemas.openxmlformats.org/spreadsheetml/2006/main">
  <c r="C8" i="5"/>
  <c r="D8"/>
  <c r="D9" s="1"/>
  <c r="C9"/>
  <c r="B8"/>
  <c r="B9" s="1"/>
</calcChain>
</file>

<file path=xl/sharedStrings.xml><?xml version="1.0" encoding="utf-8"?>
<sst xmlns="http://schemas.openxmlformats.org/spreadsheetml/2006/main" count="271" uniqueCount="149">
  <si>
    <t>DF</t>
  </si>
  <si>
    <t>DIHR</t>
  </si>
  <si>
    <t>BP</t>
  </si>
  <si>
    <t>BA</t>
  </si>
  <si>
    <t>Communes</t>
  </si>
  <si>
    <t>Départements</t>
  </si>
  <si>
    <t>Régions et CTU</t>
  </si>
  <si>
    <t>GFP</t>
  </si>
  <si>
    <t>Exercice 2016</t>
  </si>
  <si>
    <t>Nombre de budgets</t>
  </si>
  <si>
    <t>Dépenses de fonctionnement</t>
  </si>
  <si>
    <t>Ensemble des collectivités locales</t>
  </si>
  <si>
    <t>Budgets principaux (BP)</t>
  </si>
  <si>
    <t>Budgets annexes (BA)</t>
  </si>
  <si>
    <t>BA / BP (en %)</t>
  </si>
  <si>
    <t>Tableau 1 : Poids des budgets annexes dans les dépenses des collectivités locales</t>
  </si>
  <si>
    <r>
      <t>Dépenses totales</t>
    </r>
    <r>
      <rPr>
        <b/>
        <vertAlign val="superscript"/>
        <sz val="12"/>
        <color rgb="FF000000"/>
        <rFont val="Calibri"/>
        <family val="2"/>
        <scheme val="minor"/>
      </rPr>
      <t xml:space="preserve"> (a)</t>
    </r>
  </si>
  <si>
    <r>
      <t>Dépenses d'investissement</t>
    </r>
    <r>
      <rPr>
        <b/>
        <vertAlign val="superscript"/>
        <sz val="12"/>
        <color rgb="FF000000"/>
        <rFont val="Calibri"/>
        <family val="2"/>
        <scheme val="minor"/>
      </rPr>
      <t xml:space="preserve"> (a)</t>
    </r>
  </si>
  <si>
    <t>0-200 h</t>
  </si>
  <si>
    <t>200-500 h</t>
  </si>
  <si>
    <t>500-1000 h</t>
  </si>
  <si>
    <t>1000-2000 h</t>
  </si>
  <si>
    <t>2000-3500 h</t>
  </si>
  <si>
    <t>3500-5000 h</t>
  </si>
  <si>
    <t>5000-10.000 h</t>
  </si>
  <si>
    <t>10-20.000 h</t>
  </si>
  <si>
    <t>20-50.000 h</t>
  </si>
  <si>
    <t>50-100.000 h</t>
  </si>
  <si>
    <t>&gt;100.000 h</t>
  </si>
  <si>
    <t>0-5000 h</t>
  </si>
  <si>
    <t>&gt; 100.000 h</t>
  </si>
  <si>
    <t>Fonctionnement</t>
  </si>
  <si>
    <t>Syndicats</t>
  </si>
  <si>
    <t>Ensemble</t>
  </si>
  <si>
    <t>Dépenses de 
fonctionnement</t>
  </si>
  <si>
    <t>Dépenses 
d'investissement</t>
  </si>
  <si>
    <t>Dépenses 
totales</t>
  </si>
  <si>
    <t xml:space="preserve">Budgets annexes 
des collectivités locales 
</t>
  </si>
  <si>
    <t xml:space="preserve">Budgets principaux 
des collectivités locales 
</t>
  </si>
  <si>
    <t>Investissement 
(hors remboursements 
de dette)</t>
  </si>
  <si>
    <t>Poids des budgets annexes dans les dépenses des…</t>
  </si>
  <si>
    <t>...Communes selon leur taille (2016)</t>
  </si>
  <si>
    <t>...EPCI selon leur taille (2016)</t>
  </si>
  <si>
    <t>Graphique 4 - Structure des dépenses globlaes des collectivités locales, par type de budget</t>
  </si>
  <si>
    <t>Exercice 2016 - comptes en opérations réelles</t>
  </si>
  <si>
    <t>Collectivités locales et groupements à fiscalité propre</t>
  </si>
  <si>
    <t xml:space="preserve">Supplément par rapport aux seuls BP </t>
  </si>
  <si>
    <t>Milliards d’euros</t>
  </si>
  <si>
    <t>BP+BA</t>
  </si>
  <si>
    <t>DRF - DÉPENSES DE FONCTIONNEMENT (1)</t>
  </si>
  <si>
    <t>Achats charges externes</t>
  </si>
  <si>
    <t>Frais de personnel</t>
  </si>
  <si>
    <t>Charges financières</t>
  </si>
  <si>
    <t>Dépenses d’intervention</t>
  </si>
  <si>
    <t>Autres dépenses de fonctionnement</t>
  </si>
  <si>
    <t>RRF - RECETTES DE FONCTIONNEMENT (2)</t>
  </si>
  <si>
    <t>Impôts et taxes</t>
  </si>
  <si>
    <t>Concours de l’État</t>
  </si>
  <si>
    <t>Subventions et participations reçues</t>
  </si>
  <si>
    <t>Ventes de biens et services</t>
  </si>
  <si>
    <t>Autres recettes de fonctionnement</t>
  </si>
  <si>
    <t>Épargne brute = (2)-(1)</t>
  </si>
  <si>
    <t>Dépenses d’équipement</t>
  </si>
  <si>
    <t>Subventions d’équipement versées</t>
  </si>
  <si>
    <t>Autres dépenses d’investissement</t>
  </si>
  <si>
    <t>RECETTES D’INVESTISSEMENT hors emprunts (4)</t>
  </si>
  <si>
    <t>FCTVA</t>
  </si>
  <si>
    <t>Dotations et Subventions d’équipement reçues</t>
  </si>
  <si>
    <t>Autres recettes d’investissement</t>
  </si>
  <si>
    <t>RECETTES TOTALES hors emprunts (6) = (2)+(4)</t>
  </si>
  <si>
    <t>Capacité ou Besoin de financement = (6)-(5)</t>
  </si>
  <si>
    <t>Remboursements de dette (7)</t>
  </si>
  <si>
    <t>Emprunts (8)</t>
  </si>
  <si>
    <t>DÉPENSES TOTALES (9) = (5)+(7)</t>
  </si>
  <si>
    <t>RECETTES TOTALES (10) = (6)+(8)</t>
  </si>
  <si>
    <t>Variation du fonds de roulement = (10)-(9)</t>
  </si>
  <si>
    <t>Dette au 31 décembre</t>
  </si>
  <si>
    <t>Taux d’endettement (Dette / RRF)</t>
  </si>
  <si>
    <t>+8,3 pts</t>
  </si>
  <si>
    <t>Capacité de désendettement (Dette / EB)</t>
  </si>
  <si>
    <t>5,2 ans</t>
  </si>
  <si>
    <t>6,6 ans</t>
  </si>
  <si>
    <t>5,4 ans</t>
  </si>
  <si>
    <t>4,8 ans</t>
  </si>
  <si>
    <t>5,3 ans</t>
  </si>
  <si>
    <t>+0,1 an</t>
  </si>
  <si>
    <t>Taux d’épargne brute (EB/ RRF)</t>
  </si>
  <si>
    <t>+1,3 pts</t>
  </si>
  <si>
    <r>
      <t>DÉPENSES D’INVESTISSEMENT hors rembour</t>
    </r>
    <r>
      <rPr>
        <b/>
        <vertAlign val="superscript"/>
        <sz val="10"/>
        <color rgb="FF000000"/>
        <rFont val="Bookman Old Style"/>
        <family val="1"/>
      </rPr>
      <t>smt</t>
    </r>
    <r>
      <rPr>
        <b/>
        <sz val="10"/>
        <color rgb="FF000000"/>
        <rFont val="Bookman Old Style"/>
        <family val="1"/>
      </rPr>
      <t xml:space="preserve"> (3)</t>
    </r>
  </si>
  <si>
    <r>
      <t>DÉPENSES TOTALES hors rembour</t>
    </r>
    <r>
      <rPr>
        <b/>
        <vertAlign val="superscript"/>
        <sz val="10"/>
        <color rgb="FF000000"/>
        <rFont val="Bookman Old Style"/>
        <family val="1"/>
      </rPr>
      <t>smt</t>
    </r>
    <r>
      <rPr>
        <b/>
        <sz val="10"/>
        <color rgb="FF000000"/>
        <rFont val="Bookman Old Style"/>
        <family val="1"/>
      </rPr>
      <t xml:space="preserve"> (5) = (1)+(3)</t>
    </r>
  </si>
  <si>
    <t>Tableau 2  : Montants en Md€ des agrégats coptables selon les différents types de budgets</t>
  </si>
  <si>
    <t>(principaux : BP, ou annexes : BA)</t>
  </si>
  <si>
    <t>Lecture : les dépenses de fonctionnement des budgets principaux des collectivités locales et de leurs groupements à fiscalité propre s’élèvent en 2016 à 168,6 Md€. En ajoutant celles des budgets annexes (14,3 Md€) et celles des budgets des syndicats (11,3 Md€) on augmente les dépenses de fonctionnement de 15%.</t>
  </si>
  <si>
    <t>Note : le total "budgets principaux + budgets annexes" est calculé sans neutraliser les flux existants entre les différents budgets d'une même collectivité (annexes, principaux) ni les flux entre différents niveaux de collectivités.</t>
  </si>
  <si>
    <t>Source : DGFiP, comptes de gestion 2016, version de juillet 2017 - Opérations réelles. Calculs DGCL.</t>
  </si>
  <si>
    <t>Champ : France métropolitaine + DOM.</t>
  </si>
  <si>
    <t>Lecture : En 2016, les dépenses retracées dans les 38 069 budgets principaux (BP) des collectivités locales s’élèvent à 214,1 milliards d’euros. Les dépenses enregistrées dans leurs 43 648 budgets annexes (BA) se montent à 19,8 Md€. Les budgets annexes sont donc plus nombreux que les budgets principaux (15% de plus) mais leurs dépenses ne représentent que 9 % de celles des budgets principaux.</t>
  </si>
  <si>
    <t>(a) : hors remboursements de dette.</t>
  </si>
  <si>
    <t>(b) : y compris métropole de Lyon.</t>
  </si>
  <si>
    <t>Lecture : En 2016, les dépenses de fonctionnement des budgets annexes des communes de moins de 200 habitants représentent 6 % de celles de leurs budgets principaux.</t>
  </si>
  <si>
    <t>EPCI</t>
  </si>
  <si>
    <t>N</t>
  </si>
  <si>
    <t>Tous types</t>
  </si>
  <si>
    <t>Eau</t>
  </si>
  <si>
    <t>Aménagement de Zones, Lotissement, Ateliers</t>
  </si>
  <si>
    <t>Économie</t>
  </si>
  <si>
    <t>Tourisme-Culture-Sport</t>
  </si>
  <si>
    <t>Santé-Social</t>
  </si>
  <si>
    <t>Scolaire</t>
  </si>
  <si>
    <t>Transport</t>
  </si>
  <si>
    <t>Ordures</t>
  </si>
  <si>
    <t>Administration</t>
  </si>
  <si>
    <t>Budget moyen</t>
  </si>
  <si>
    <t>BA des communes</t>
  </si>
  <si>
    <t>BA des EPCI</t>
  </si>
  <si>
    <t>Syndicats à vocation unique</t>
  </si>
  <si>
    <t>DF+DI</t>
  </si>
  <si>
    <t>Graphique 2 : Poids relatifs des principales activités dans les budgets des collectivités</t>
  </si>
  <si>
    <t>Budgets annexes des Communes</t>
  </si>
  <si>
    <t>Budgets annexes des EPCI</t>
  </si>
  <si>
    <t>Budgets des Syndicats à vocation unique</t>
  </si>
  <si>
    <t>Nombre de</t>
  </si>
  <si>
    <t>budgets :</t>
  </si>
  <si>
    <t>Dépenses de</t>
  </si>
  <si>
    <t>fonctionnement :</t>
  </si>
  <si>
    <t>Dépenses</t>
  </si>
  <si>
    <t>d'investissement :</t>
  </si>
  <si>
    <t>Graphique 3 : Montant moyen des budgets annexes et des syndicats en 2016 selon le type d'activité et le niveau de collectivité</t>
  </si>
  <si>
    <t>Lecture : Un budget annexe (BA) d’une commune consacré aux transports est en moyenne de 0,5 M€ ; celui d’un EPCI est de 18,1 M€. Le budget moyen d’un syndicat à vocation unique de transport est de 21,4 M€.</t>
  </si>
  <si>
    <t>En M€</t>
  </si>
  <si>
    <t>En €</t>
  </si>
  <si>
    <t>Budgets annexes</t>
  </si>
  <si>
    <t xml:space="preserve">Syndicats </t>
  </si>
  <si>
    <t>Graphique 5 : Poids des budgets annexes et des syndicats par rapport aux budgets principaux</t>
  </si>
  <si>
    <t>Lecture : Entre 2012 et 2016 le poids que représentent les dépenses (hors remboursements de dette) enregistrées dans les budgets annexes des collectivités (communes, EPCI, départements, régions) par rapport aux dépenses des budgets principaux est passé de 9,1 % à 9,2 %. Celui des syndicats est passé de 8,5 % en 2012 à 8,2 % en 2016.</t>
  </si>
  <si>
    <t>(Dépenses totales, hors remboursements de dette)</t>
  </si>
  <si>
    <t>Source : DGFiP, comptes de gestion - Opérations réelles. Calculs DGCL.</t>
  </si>
  <si>
    <t>Budgets principaux</t>
  </si>
  <si>
    <t>Ensemble BP+BA+Syndicats</t>
  </si>
  <si>
    <t>Dette</t>
  </si>
  <si>
    <t>Coll à FP-BP</t>
  </si>
  <si>
    <t>Coll à FP-BA</t>
  </si>
  <si>
    <t>Syndicats (BP+BA)</t>
  </si>
  <si>
    <t>Graphique supplémentaire :</t>
  </si>
  <si>
    <t>Graphique 6 : Evolution des dépenses des collectivités locales depûis 2012, par type de budget</t>
  </si>
  <si>
    <t>Dépenses d'investissement (hors remboursements de dettes)</t>
  </si>
  <si>
    <t>Lecture : En 2016, les budgets annexes des communes consacrés à l’eau (adduction, distribution, assainissement) représentent 50% des budgets annexes des communes, 38% des dépenses de fonctionnement des budgets annexes des communes et 68% de leurs dépenses d’investissement. Voir le détail des nomenclatures des regroupements dans l’encadré méthodologique.</t>
  </si>
  <si>
    <t>.</t>
  </si>
  <si>
    <t>Tableau supplémentaire : comptes des budgets annexes et des syndicats dont l'activité est l'aménagement de zones, l'atelier ou le lotissement d'habitations (codes 15,22,28 des codes d'activité).</t>
  </si>
</sst>
</file>

<file path=xl/styles.xml><?xml version="1.0" encoding="utf-8"?>
<styleSheet xmlns="http://schemas.openxmlformats.org/spreadsheetml/2006/main">
  <numFmts count="6">
    <numFmt numFmtId="164" formatCode="0.0&quot; Md€&quot;"/>
    <numFmt numFmtId="165" formatCode="0.00&quot; Md€&quot;"/>
    <numFmt numFmtId="166" formatCode="0.0%"/>
    <numFmt numFmtId="167" formatCode="0.0"/>
    <numFmt numFmtId="171" formatCode="\+0%;\-0%"/>
    <numFmt numFmtId="172" formatCode="#,##0.0"/>
  </numFmts>
  <fonts count="31">
    <font>
      <sz val="11"/>
      <color rgb="FF000000"/>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i/>
      <sz val="11"/>
      <color rgb="FF000000"/>
      <name val="Calibri"/>
      <family val="2"/>
      <scheme val="minor"/>
    </font>
    <font>
      <b/>
      <vertAlign val="superscript"/>
      <sz val="12"/>
      <color rgb="FF000000"/>
      <name val="Calibri"/>
      <family val="2"/>
      <scheme val="minor"/>
    </font>
    <font>
      <i/>
      <sz val="10"/>
      <color rgb="FF000000"/>
      <name val="Bookman Old Style"/>
      <family val="1"/>
    </font>
    <font>
      <i/>
      <sz val="8"/>
      <color rgb="FF000000"/>
      <name val="Bookman Old Style"/>
      <family val="1"/>
    </font>
    <font>
      <i/>
      <sz val="9"/>
      <color rgb="FF000000"/>
      <name val="Bookman Old Style"/>
      <family val="1"/>
    </font>
    <font>
      <sz val="10"/>
      <color rgb="FF000000"/>
      <name val="Bookman Old Style"/>
      <family val="1"/>
    </font>
    <font>
      <b/>
      <sz val="10"/>
      <color rgb="FF000000"/>
      <name val="Bookman Old Style"/>
      <family val="1"/>
    </font>
    <font>
      <b/>
      <i/>
      <sz val="10"/>
      <color rgb="FF000000"/>
      <name val="Bookman Old Style"/>
      <family val="1"/>
    </font>
    <font>
      <b/>
      <vertAlign val="superscript"/>
      <sz val="10"/>
      <color rgb="FF000000"/>
      <name val="Bookman Old Style"/>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rgb="FF000000"/>
      </left>
      <right style="medium">
        <color rgb="FF000000"/>
      </right>
      <top/>
      <bottom style="medium">
        <color rgb="FF000000"/>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rgb="FF000000"/>
      </left>
      <right/>
      <top style="medium">
        <color rgb="FF000000"/>
      </top>
      <bottom style="medium">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s>
  <cellStyleXfs count="44">
    <xf numFmtId="0" fontId="0" fillId="0" borderId="0"/>
    <xf numFmtId="9" fontId="19"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cellStyleXfs>
  <cellXfs count="166">
    <xf numFmtId="0" fontId="19" fillId="0" borderId="0" xfId="0" applyFont="1"/>
    <xf numFmtId="0" fontId="0" fillId="0" borderId="0" xfId="0" applyFont="1"/>
    <xf numFmtId="0" fontId="0" fillId="0" borderId="0" xfId="0" applyFont="1" applyAlignment="1">
      <alignment horizontal="center"/>
    </xf>
    <xf numFmtId="0" fontId="0" fillId="0" borderId="11" xfId="0" applyFont="1" applyBorder="1" applyAlignment="1">
      <alignment vertical="top" wrapText="1"/>
    </xf>
    <xf numFmtId="0" fontId="20" fillId="0" borderId="12" xfId="0" applyFont="1" applyBorder="1" applyAlignment="1">
      <alignment vertical="top" wrapText="1"/>
    </xf>
    <xf numFmtId="0" fontId="20" fillId="0" borderId="12" xfId="0" applyFont="1" applyBorder="1" applyAlignment="1">
      <alignment horizontal="center" vertical="center" wrapText="1"/>
    </xf>
    <xf numFmtId="0" fontId="20" fillId="0" borderId="15" xfId="0" applyFont="1" applyBorder="1" applyAlignment="1">
      <alignment horizontal="center" vertical="top"/>
    </xf>
    <xf numFmtId="3" fontId="20" fillId="0" borderId="15" xfId="0" applyNumberFormat="1" applyFont="1" applyBorder="1" applyAlignment="1">
      <alignment horizontal="right" vertical="top" wrapText="1" indent="1"/>
    </xf>
    <xf numFmtId="164" fontId="20" fillId="0" borderId="15" xfId="0" applyNumberFormat="1" applyFont="1" applyBorder="1" applyAlignment="1">
      <alignment horizontal="right" vertical="top" indent="1"/>
    </xf>
    <xf numFmtId="164" fontId="20" fillId="0" borderId="15" xfId="0" applyNumberFormat="1" applyFont="1" applyBorder="1" applyAlignment="1">
      <alignment horizontal="right" vertical="top" wrapText="1" indent="1"/>
    </xf>
    <xf numFmtId="0" fontId="21" fillId="0" borderId="10" xfId="0" applyFont="1" applyBorder="1" applyAlignment="1">
      <alignment horizontal="center" vertical="top" wrapText="1"/>
    </xf>
    <xf numFmtId="9" fontId="21" fillId="0" borderId="10" xfId="1" applyFont="1" applyBorder="1" applyAlignment="1">
      <alignment horizontal="right" vertical="top" wrapText="1" indent="1"/>
    </xf>
    <xf numFmtId="0" fontId="0" fillId="0" borderId="15" xfId="0" applyFont="1" applyBorder="1" applyAlignment="1">
      <alignment horizontal="center" vertical="top" wrapText="1"/>
    </xf>
    <xf numFmtId="3" fontId="0" fillId="0" borderId="15" xfId="0" applyNumberFormat="1" applyFont="1" applyBorder="1" applyAlignment="1">
      <alignment horizontal="right" vertical="top" wrapText="1" indent="1"/>
    </xf>
    <xf numFmtId="164" fontId="0" fillId="0" borderId="15" xfId="0" applyNumberFormat="1" applyFont="1" applyBorder="1" applyAlignment="1">
      <alignment horizontal="right" vertical="top" wrapText="1" indent="1"/>
    </xf>
    <xf numFmtId="0" fontId="22" fillId="0" borderId="10" xfId="0" applyFont="1" applyBorder="1" applyAlignment="1">
      <alignment horizontal="center" vertical="top" wrapText="1"/>
    </xf>
    <xf numFmtId="9" fontId="22" fillId="0" borderId="10" xfId="1" applyFont="1" applyBorder="1" applyAlignment="1">
      <alignment horizontal="right" vertical="top" wrapText="1" indent="1"/>
    </xf>
    <xf numFmtId="165" fontId="0" fillId="0" borderId="15" xfId="0" applyNumberFormat="1" applyFont="1" applyBorder="1" applyAlignment="1">
      <alignment horizontal="right" vertical="top" wrapText="1" indent="1"/>
    </xf>
    <xf numFmtId="166" fontId="22" fillId="0" borderId="10" xfId="1" applyNumberFormat="1" applyFont="1" applyBorder="1" applyAlignment="1">
      <alignment horizontal="right" vertical="top" wrapText="1" indent="1"/>
    </xf>
    <xf numFmtId="0" fontId="20" fillId="0" borderId="0" xfId="0" applyFont="1" applyAlignment="1">
      <alignment vertical="top"/>
    </xf>
    <xf numFmtId="0" fontId="20" fillId="0" borderId="11" xfId="0" applyFont="1" applyBorder="1" applyAlignment="1">
      <alignment horizontal="center" vertical="center" wrapText="1"/>
    </xf>
    <xf numFmtId="164" fontId="20" fillId="0" borderId="18" xfId="0" applyNumberFormat="1" applyFont="1" applyBorder="1" applyAlignment="1">
      <alignment horizontal="right" vertical="top" wrapText="1" indent="1"/>
    </xf>
    <xf numFmtId="9" fontId="21" fillId="0" borderId="19" xfId="1" applyFont="1" applyBorder="1" applyAlignment="1">
      <alignment horizontal="right" vertical="top" wrapText="1" indent="1"/>
    </xf>
    <xf numFmtId="164" fontId="0" fillId="0" borderId="18" xfId="0" applyNumberFormat="1" applyFont="1" applyBorder="1" applyAlignment="1">
      <alignment horizontal="right" vertical="top" wrapText="1" indent="1"/>
    </xf>
    <xf numFmtId="9" fontId="22" fillId="0" borderId="19" xfId="1" applyFont="1" applyBorder="1" applyAlignment="1">
      <alignment horizontal="right" vertical="top" wrapText="1" indent="1"/>
    </xf>
    <xf numFmtId="165" fontId="0" fillId="0" borderId="18" xfId="0" applyNumberFormat="1" applyFont="1" applyBorder="1" applyAlignment="1">
      <alignment horizontal="right" vertical="top" wrapText="1" indent="1"/>
    </xf>
    <xf numFmtId="166" fontId="22" fillId="0" borderId="19" xfId="1" applyNumberFormat="1" applyFont="1" applyBorder="1" applyAlignment="1">
      <alignment horizontal="right" vertical="top" wrapText="1" indent="1"/>
    </xf>
    <xf numFmtId="0" fontId="0" fillId="0" borderId="0" xfId="0" applyBorder="1"/>
    <xf numFmtId="0" fontId="17" fillId="0" borderId="20" xfId="0" applyFont="1" applyBorder="1" applyAlignment="1">
      <alignment horizontal="center" vertical="top" wrapText="1"/>
    </xf>
    <xf numFmtId="0" fontId="0" fillId="0" borderId="0" xfId="0"/>
    <xf numFmtId="0" fontId="17" fillId="0" borderId="17" xfId="0" applyFont="1" applyBorder="1" applyAlignment="1">
      <alignment horizontal="center" vertical="top" wrapText="1"/>
    </xf>
    <xf numFmtId="9" fontId="0" fillId="0" borderId="0" xfId="1" applyFont="1" applyBorder="1"/>
    <xf numFmtId="0" fontId="17"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19" fillId="0" borderId="0" xfId="0" applyFont="1" applyAlignment="1">
      <alignment wrapText="1"/>
    </xf>
    <xf numFmtId="0" fontId="0" fillId="0" borderId="0" xfId="0" applyAlignment="1">
      <alignment wrapText="1"/>
    </xf>
    <xf numFmtId="164" fontId="0" fillId="0" borderId="15" xfId="0" applyNumberFormat="1" applyFont="1" applyBorder="1" applyAlignment="1">
      <alignment horizontal="right" vertical="top" indent="1"/>
    </xf>
    <xf numFmtId="164" fontId="19" fillId="0" borderId="0" xfId="0" applyNumberFormat="1" applyFont="1" applyAlignment="1">
      <alignment wrapText="1"/>
    </xf>
    <xf numFmtId="9" fontId="19" fillId="0" borderId="0" xfId="1" applyFont="1" applyAlignment="1">
      <alignment wrapText="1"/>
    </xf>
    <xf numFmtId="0" fontId="20" fillId="0" borderId="16" xfId="0" applyFont="1" applyBorder="1" applyAlignment="1">
      <alignment horizontal="left" vertical="top" wrapText="1"/>
    </xf>
    <xf numFmtId="0" fontId="20" fillId="0" borderId="14" xfId="0" applyFont="1" applyBorder="1" applyAlignment="1">
      <alignment horizontal="left" vertical="top" wrapText="1"/>
    </xf>
    <xf numFmtId="0" fontId="20" fillId="0" borderId="13" xfId="0" applyFont="1" applyBorder="1" applyAlignment="1">
      <alignment horizontal="left" vertical="top"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xf numFmtId="0" fontId="17" fillId="0" borderId="0" xfId="0" applyFont="1" applyFill="1" applyBorder="1" applyAlignment="1">
      <alignment horizontal="center" vertical="top"/>
    </xf>
    <xf numFmtId="0" fontId="27" fillId="0" borderId="21" xfId="0" applyFont="1" applyBorder="1" applyAlignment="1">
      <alignment vertical="top" wrapText="1"/>
    </xf>
    <xf numFmtId="0" fontId="24" fillId="0" borderId="22" xfId="0" applyFont="1" applyBorder="1" applyAlignment="1">
      <alignment horizontal="right" vertical="top" wrapText="1"/>
    </xf>
    <xf numFmtId="0" fontId="27" fillId="0" borderId="26" xfId="0" applyFont="1" applyBorder="1" applyAlignment="1">
      <alignment vertical="top" wrapText="1"/>
    </xf>
    <xf numFmtId="0" fontId="27" fillId="0" borderId="0" xfId="0" applyFont="1" applyAlignment="1">
      <alignment horizontal="right" wrapText="1"/>
    </xf>
    <xf numFmtId="0" fontId="27" fillId="0" borderId="27" xfId="0" applyFont="1" applyBorder="1" applyAlignment="1">
      <alignment horizontal="right" wrapText="1"/>
    </xf>
    <xf numFmtId="0" fontId="27" fillId="0" borderId="28" xfId="0" applyFont="1" applyBorder="1" applyAlignment="1">
      <alignment horizontal="right" wrapText="1"/>
    </xf>
    <xf numFmtId="0" fontId="27" fillId="0" borderId="29" xfId="0" applyFont="1" applyBorder="1" applyAlignment="1">
      <alignment horizontal="center" wrapText="1"/>
    </xf>
    <xf numFmtId="0" fontId="27" fillId="0" borderId="30" xfId="0" applyFont="1" applyBorder="1" applyAlignment="1">
      <alignment horizontal="center" wrapText="1"/>
    </xf>
    <xf numFmtId="0" fontId="24" fillId="0" borderId="31" xfId="0" applyFont="1" applyBorder="1" applyAlignment="1">
      <alignment horizontal="right" vertical="top" wrapText="1"/>
    </xf>
    <xf numFmtId="0" fontId="28" fillId="0" borderId="32" xfId="0" applyFont="1" applyBorder="1" applyAlignment="1">
      <alignment vertical="top" wrapText="1"/>
    </xf>
    <xf numFmtId="0" fontId="27" fillId="0" borderId="32" xfId="0" applyFont="1" applyBorder="1" applyAlignment="1">
      <alignment horizontal="center" vertical="top" wrapText="1"/>
    </xf>
    <xf numFmtId="0" fontId="27" fillId="0" borderId="0" xfId="0" applyFont="1" applyAlignment="1">
      <alignment horizontal="right" vertical="top" wrapText="1"/>
    </xf>
    <xf numFmtId="0" fontId="27" fillId="0" borderId="33" xfId="0" applyFont="1" applyBorder="1" applyAlignment="1">
      <alignment horizontal="right" vertical="top" wrapText="1"/>
    </xf>
    <xf numFmtId="0" fontId="27" fillId="0" borderId="26" xfId="0" applyFont="1" applyBorder="1" applyAlignment="1">
      <alignment horizontal="center" vertical="top" wrapText="1"/>
    </xf>
    <xf numFmtId="0" fontId="28" fillId="0" borderId="26" xfId="0" applyFont="1" applyBorder="1" applyAlignment="1">
      <alignment vertical="top" wrapText="1"/>
    </xf>
    <xf numFmtId="0" fontId="28" fillId="0" borderId="32" xfId="0" applyFont="1" applyBorder="1" applyAlignment="1">
      <alignment horizontal="justify" vertical="top" wrapText="1"/>
    </xf>
    <xf numFmtId="0" fontId="27" fillId="0" borderId="36" xfId="0" applyFont="1" applyBorder="1" applyAlignment="1">
      <alignment horizontal="center" vertical="top" wrapText="1"/>
    </xf>
    <xf numFmtId="0" fontId="27" fillId="0" borderId="32" xfId="0" applyFont="1" applyBorder="1" applyAlignment="1">
      <alignment vertical="top" wrapText="1"/>
    </xf>
    <xf numFmtId="0" fontId="24" fillId="0" borderId="33" xfId="0" applyFont="1" applyBorder="1" applyAlignment="1">
      <alignment horizontal="right" vertical="top" wrapText="1"/>
    </xf>
    <xf numFmtId="10" fontId="27" fillId="0" borderId="34" xfId="0" applyNumberFormat="1" applyFont="1" applyBorder="1" applyAlignment="1">
      <alignment horizontal="right" vertical="top" wrapText="1"/>
    </xf>
    <xf numFmtId="10" fontId="27" fillId="0" borderId="35" xfId="0" applyNumberFormat="1" applyFont="1" applyBorder="1" applyAlignment="1">
      <alignment horizontal="right" vertical="top" wrapText="1"/>
    </xf>
    <xf numFmtId="0" fontId="24" fillId="0" borderId="35" xfId="0" applyFont="1" applyBorder="1" applyAlignment="1">
      <alignment horizontal="right" vertical="top" wrapText="1"/>
    </xf>
    <xf numFmtId="167" fontId="28" fillId="0" borderId="27" xfId="0" applyNumberFormat="1" applyFont="1" applyBorder="1" applyAlignment="1">
      <alignment horizontal="right" vertical="top" wrapText="1"/>
    </xf>
    <xf numFmtId="167" fontId="28" fillId="0" borderId="28" xfId="0" applyNumberFormat="1" applyFont="1" applyBorder="1" applyAlignment="1">
      <alignment horizontal="right" vertical="top" wrapText="1"/>
    </xf>
    <xf numFmtId="167" fontId="28" fillId="0" borderId="33" xfId="0" applyNumberFormat="1" applyFont="1" applyBorder="1" applyAlignment="1">
      <alignment horizontal="right" vertical="top" wrapText="1"/>
    </xf>
    <xf numFmtId="167" fontId="27" fillId="0" borderId="0" xfId="0" applyNumberFormat="1" applyFont="1" applyAlignment="1">
      <alignment horizontal="right" vertical="top" wrapText="1"/>
    </xf>
    <xf numFmtId="167" fontId="27" fillId="0" borderId="33" xfId="0" applyNumberFormat="1" applyFont="1" applyBorder="1" applyAlignment="1">
      <alignment horizontal="right" vertical="top" wrapText="1"/>
    </xf>
    <xf numFmtId="167" fontId="27" fillId="0" borderId="34" xfId="0" applyNumberFormat="1" applyFont="1" applyBorder="1" applyAlignment="1">
      <alignment horizontal="right" vertical="top" wrapText="1"/>
    </xf>
    <xf numFmtId="167" fontId="27" fillId="0" borderId="35" xfId="0" applyNumberFormat="1" applyFont="1" applyBorder="1" applyAlignment="1">
      <alignment horizontal="right" vertical="top" wrapText="1"/>
    </xf>
    <xf numFmtId="167" fontId="28" fillId="0" borderId="0" xfId="0" applyNumberFormat="1" applyFont="1" applyAlignment="1">
      <alignment horizontal="right" vertical="top" wrapText="1"/>
    </xf>
    <xf numFmtId="167" fontId="28" fillId="0" borderId="34" xfId="0" applyNumberFormat="1" applyFont="1" applyBorder="1" applyAlignment="1">
      <alignment horizontal="right" vertical="top" wrapText="1"/>
    </xf>
    <xf numFmtId="167" fontId="28" fillId="0" borderId="35" xfId="0" applyNumberFormat="1" applyFont="1" applyBorder="1" applyAlignment="1">
      <alignment horizontal="right" vertical="top" wrapText="1"/>
    </xf>
    <xf numFmtId="167" fontId="27" fillId="0" borderId="37" xfId="0" applyNumberFormat="1" applyFont="1" applyBorder="1" applyAlignment="1">
      <alignment horizontal="right" vertical="top" wrapText="1"/>
    </xf>
    <xf numFmtId="167" fontId="27" fillId="0" borderId="31" xfId="0" applyNumberFormat="1" applyFont="1" applyBorder="1" applyAlignment="1">
      <alignment horizontal="right" vertical="top" wrapText="1"/>
    </xf>
    <xf numFmtId="166" fontId="27" fillId="0" borderId="0" xfId="0" applyNumberFormat="1" applyFont="1" applyAlignment="1">
      <alignment horizontal="right" vertical="top" wrapText="1"/>
    </xf>
    <xf numFmtId="166" fontId="27" fillId="0" borderId="33" xfId="0" applyNumberFormat="1" applyFont="1" applyBorder="1" applyAlignment="1">
      <alignment horizontal="right" vertical="top" wrapText="1"/>
    </xf>
    <xf numFmtId="171" fontId="29" fillId="0" borderId="33" xfId="0" applyNumberFormat="1" applyFont="1" applyBorder="1" applyAlignment="1">
      <alignment horizontal="right" vertical="top" wrapText="1"/>
    </xf>
    <xf numFmtId="171" fontId="24" fillId="0" borderId="33" xfId="0" applyNumberFormat="1" applyFont="1" applyBorder="1" applyAlignment="1">
      <alignment horizontal="right" vertical="top" wrapText="1"/>
    </xf>
    <xf numFmtId="171" fontId="24" fillId="0" borderId="35" xfId="0" applyNumberFormat="1" applyFont="1" applyBorder="1" applyAlignment="1">
      <alignment horizontal="right" vertical="top" wrapText="1"/>
    </xf>
    <xf numFmtId="171" fontId="27" fillId="0" borderId="33" xfId="0" applyNumberFormat="1" applyFont="1" applyBorder="1" applyAlignment="1">
      <alignment horizontal="right" vertical="top" wrapText="1"/>
    </xf>
    <xf numFmtId="171" fontId="29" fillId="0" borderId="35" xfId="0" applyNumberFormat="1" applyFont="1" applyBorder="1" applyAlignment="1">
      <alignment horizontal="right" vertical="top" wrapText="1"/>
    </xf>
    <xf numFmtId="171" fontId="24" fillId="0" borderId="31" xfId="0" applyNumberFormat="1" applyFont="1" applyBorder="1" applyAlignment="1">
      <alignment horizontal="right" vertical="top" wrapText="1"/>
    </xf>
    <xf numFmtId="0" fontId="28" fillId="0" borderId="3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5" fillId="0" borderId="0" xfId="0" applyFont="1"/>
    <xf numFmtId="0" fontId="25" fillId="0" borderId="0" xfId="0" applyFont="1" applyAlignment="1"/>
    <xf numFmtId="0" fontId="0" fillId="0" borderId="0" xfId="0" applyAlignment="1">
      <alignment vertical="top" wrapText="1"/>
    </xf>
    <xf numFmtId="0" fontId="0" fillId="0" borderId="0" xfId="0" applyAlignment="1">
      <alignment horizontal="center"/>
    </xf>
    <xf numFmtId="0" fontId="17" fillId="0" borderId="40" xfId="0" applyFont="1" applyBorder="1" applyAlignment="1">
      <alignment horizontal="center" vertical="top"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17" fillId="0" borderId="43" xfId="0" applyFont="1" applyBorder="1" applyAlignment="1">
      <alignment horizontal="center" vertical="top" wrapText="1"/>
    </xf>
    <xf numFmtId="0" fontId="17" fillId="0" borderId="45" xfId="0" applyFont="1" applyBorder="1" applyAlignment="1">
      <alignment horizontal="center" vertical="top" wrapText="1"/>
    </xf>
    <xf numFmtId="0" fontId="17" fillId="0" borderId="46" xfId="0" applyFont="1" applyBorder="1" applyAlignment="1">
      <alignment horizontal="center" vertical="top" wrapText="1"/>
    </xf>
    <xf numFmtId="3" fontId="0" fillId="0" borderId="17" xfId="0" applyNumberFormat="1" applyBorder="1" applyAlignment="1">
      <alignment vertical="top" wrapText="1"/>
    </xf>
    <xf numFmtId="3" fontId="0" fillId="0" borderId="45" xfId="0" applyNumberFormat="1" applyBorder="1" applyAlignment="1">
      <alignment vertical="top" wrapText="1"/>
    </xf>
    <xf numFmtId="0" fontId="17" fillId="0" borderId="47" xfId="0" applyFont="1" applyBorder="1" applyAlignment="1">
      <alignment horizontal="center" vertical="top" wrapText="1"/>
    </xf>
    <xf numFmtId="3" fontId="0" fillId="0" borderId="48" xfId="0" applyNumberFormat="1" applyBorder="1" applyAlignment="1">
      <alignment vertical="top" wrapText="1"/>
    </xf>
    <xf numFmtId="3" fontId="0" fillId="0" borderId="49" xfId="0" applyNumberFormat="1" applyBorder="1" applyAlignment="1">
      <alignment vertical="top" wrapText="1"/>
    </xf>
    <xf numFmtId="0" fontId="17" fillId="0" borderId="39" xfId="0" applyFont="1" applyBorder="1" applyAlignment="1">
      <alignment horizontal="center" vertical="top" wrapText="1"/>
    </xf>
    <xf numFmtId="0" fontId="17" fillId="0" borderId="44" xfId="0" applyFont="1" applyBorder="1" applyAlignment="1">
      <alignment horizontal="center" vertical="top" wrapText="1"/>
    </xf>
    <xf numFmtId="0" fontId="17" fillId="0" borderId="0" xfId="0" applyFont="1" applyFill="1" applyBorder="1" applyAlignment="1">
      <alignment horizontal="left" vertical="top" wrapText="1"/>
    </xf>
    <xf numFmtId="3" fontId="0" fillId="0" borderId="0" xfId="0" applyNumberFormat="1"/>
    <xf numFmtId="167" fontId="0" fillId="0" borderId="0" xfId="0" applyNumberFormat="1"/>
    <xf numFmtId="0" fontId="0" fillId="0" borderId="0" xfId="0" applyBorder="1" applyAlignment="1">
      <alignment vertical="top" wrapText="1"/>
    </xf>
    <xf numFmtId="3" fontId="0" fillId="0" borderId="0" xfId="0" applyNumberFormat="1" applyBorder="1" applyAlignment="1">
      <alignment vertical="top" wrapText="1"/>
    </xf>
    <xf numFmtId="0" fontId="17" fillId="0" borderId="0" xfId="0" applyFont="1" applyBorder="1" applyAlignment="1">
      <alignment horizontal="left" vertical="top"/>
    </xf>
    <xf numFmtId="167" fontId="0" fillId="0" borderId="0" xfId="0" applyNumberFormat="1" applyAlignment="1">
      <alignment horizontal="center"/>
    </xf>
    <xf numFmtId="0" fontId="20" fillId="0" borderId="0" xfId="0" applyFont="1" applyAlignment="1">
      <alignment horizontal="center"/>
    </xf>
    <xf numFmtId="167" fontId="20" fillId="0" borderId="0" xfId="0" applyNumberFormat="1" applyFont="1" applyAlignment="1">
      <alignment horizontal="center"/>
    </xf>
    <xf numFmtId="0" fontId="1" fillId="0" borderId="0" xfId="0" applyFont="1" applyFill="1" applyBorder="1" applyAlignment="1">
      <alignment horizontal="left" vertical="top" wrapText="1"/>
    </xf>
    <xf numFmtId="0" fontId="0" fillId="0" borderId="0" xfId="0" applyAlignment="1">
      <alignment horizontal="center"/>
    </xf>
    <xf numFmtId="0" fontId="20" fillId="0" borderId="0" xfId="0" applyFont="1" applyBorder="1"/>
    <xf numFmtId="0" fontId="26" fillId="0" borderId="0" xfId="0" applyFont="1"/>
    <xf numFmtId="0" fontId="24" fillId="0" borderId="0" xfId="0" applyFont="1"/>
    <xf numFmtId="0" fontId="24" fillId="0" borderId="0" xfId="0" applyFont="1" applyAlignment="1">
      <alignment horizontal="justify"/>
    </xf>
    <xf numFmtId="1" fontId="17" fillId="0" borderId="20" xfId="0" applyNumberFormat="1" applyFont="1" applyBorder="1" applyAlignment="1">
      <alignment horizontal="center" vertical="top" wrapText="1"/>
    </xf>
    <xf numFmtId="1" fontId="17" fillId="0" borderId="51" xfId="0" applyNumberFormat="1" applyFont="1" applyBorder="1" applyAlignment="1">
      <alignment horizontal="center" vertical="top" wrapText="1"/>
    </xf>
    <xf numFmtId="166" fontId="0" fillId="0" borderId="0" xfId="1" applyNumberFormat="1" applyFont="1"/>
    <xf numFmtId="166" fontId="0" fillId="0" borderId="0" xfId="1" applyNumberFormat="1" applyFont="1" applyFill="1" applyBorder="1"/>
    <xf numFmtId="0" fontId="17" fillId="0" borderId="46" xfId="0" applyFont="1" applyBorder="1" applyAlignment="1">
      <alignment horizontal="left" vertical="top" wrapText="1"/>
    </xf>
    <xf numFmtId="0" fontId="17" fillId="0" borderId="52" xfId="0" applyFont="1" applyBorder="1" applyAlignment="1">
      <alignment horizontal="center" vertical="top" wrapText="1"/>
    </xf>
    <xf numFmtId="0" fontId="1" fillId="0" borderId="0" xfId="43"/>
    <xf numFmtId="3" fontId="1" fillId="0" borderId="0" xfId="43" applyNumberFormat="1"/>
    <xf numFmtId="172" fontId="1" fillId="0" borderId="17" xfId="43" applyNumberFormat="1" applyBorder="1" applyAlignment="1">
      <alignment vertical="top" wrapText="1"/>
    </xf>
    <xf numFmtId="3" fontId="17" fillId="0" borderId="51" xfId="43" applyNumberFormat="1" applyFont="1" applyBorder="1" applyAlignment="1">
      <alignment horizontal="center" vertical="top" wrapText="1"/>
    </xf>
    <xf numFmtId="3" fontId="17" fillId="0" borderId="20" xfId="43" applyNumberFormat="1" applyFont="1" applyBorder="1" applyAlignment="1">
      <alignment horizontal="center" vertical="top" wrapText="1"/>
    </xf>
    <xf numFmtId="0" fontId="1" fillId="0" borderId="34" xfId="43" applyBorder="1" applyAlignment="1">
      <alignment vertical="top" wrapText="1"/>
    </xf>
    <xf numFmtId="0" fontId="1" fillId="0" borderId="0" xfId="43" applyAlignment="1">
      <alignment horizontal="center"/>
    </xf>
    <xf numFmtId="0" fontId="1" fillId="0" borderId="0" xfId="43" applyAlignment="1">
      <alignment vertical="top" wrapText="1"/>
    </xf>
    <xf numFmtId="3" fontId="1" fillId="0" borderId="50" xfId="43" applyNumberFormat="1" applyBorder="1"/>
    <xf numFmtId="0" fontId="1" fillId="0" borderId="50" xfId="43" applyBorder="1"/>
    <xf numFmtId="0" fontId="17" fillId="0" borderId="46" xfId="43" applyFont="1" applyBorder="1" applyAlignment="1">
      <alignment horizontal="center" vertical="top" wrapText="1"/>
    </xf>
    <xf numFmtId="0" fontId="17" fillId="0" borderId="47" xfId="43" applyFont="1" applyBorder="1" applyAlignment="1">
      <alignment horizontal="center" vertical="top" wrapText="1"/>
    </xf>
    <xf numFmtId="0" fontId="17" fillId="0" borderId="52" xfId="43" applyFont="1" applyBorder="1" applyAlignment="1">
      <alignment horizontal="center" vertical="top" wrapText="1"/>
    </xf>
    <xf numFmtId="1" fontId="17" fillId="0" borderId="51" xfId="43" applyNumberFormat="1" applyFont="1" applyBorder="1" applyAlignment="1">
      <alignment horizontal="center" vertical="top" wrapText="1"/>
    </xf>
    <xf numFmtId="1" fontId="17" fillId="0" borderId="20" xfId="43" applyNumberFormat="1" applyFont="1" applyBorder="1" applyAlignment="1">
      <alignment horizontal="center" vertical="top" wrapText="1"/>
    </xf>
    <xf numFmtId="0" fontId="1" fillId="0" borderId="0" xfId="43" applyBorder="1" applyAlignment="1">
      <alignment vertical="top" wrapText="1"/>
    </xf>
    <xf numFmtId="3" fontId="1" fillId="0" borderId="0" xfId="43" applyNumberFormat="1" applyBorder="1"/>
    <xf numFmtId="0" fontId="1" fillId="0" borderId="0" xfId="43" applyBorder="1" applyAlignment="1">
      <alignment horizontal="center"/>
    </xf>
    <xf numFmtId="0" fontId="1" fillId="0" borderId="0" xfId="43" applyBorder="1" applyAlignment="1">
      <alignment vertical="top" wrapText="1"/>
    </xf>
    <xf numFmtId="0" fontId="17" fillId="0" borderId="0" xfId="43" applyFont="1" applyBorder="1" applyAlignment="1">
      <alignment vertical="top" wrapText="1"/>
    </xf>
    <xf numFmtId="3" fontId="17" fillId="0" borderId="0" xfId="43" applyNumberFormat="1" applyFont="1" applyBorder="1" applyAlignment="1">
      <alignment horizontal="center" vertical="top" wrapText="1"/>
    </xf>
    <xf numFmtId="0" fontId="17" fillId="0" borderId="0" xfId="43" applyFont="1" applyBorder="1" applyAlignment="1">
      <alignment horizontal="center" vertical="top" wrapText="1"/>
    </xf>
    <xf numFmtId="0" fontId="17" fillId="0" borderId="0" xfId="43" applyFont="1" applyBorder="1" applyAlignment="1">
      <alignment horizontal="center" vertical="top" wrapText="1"/>
    </xf>
    <xf numFmtId="172" fontId="1" fillId="0" borderId="0" xfId="43" applyNumberFormat="1" applyBorder="1" applyAlignment="1">
      <alignment vertical="top" wrapText="1"/>
    </xf>
    <xf numFmtId="0" fontId="1" fillId="0" borderId="0" xfId="43" applyBorder="1"/>
    <xf numFmtId="0" fontId="17" fillId="0" borderId="0" xfId="43" applyFont="1" applyAlignment="1">
      <alignment vertical="top"/>
    </xf>
    <xf numFmtId="0" fontId="17" fillId="0" borderId="51" xfId="0" applyFont="1" applyBorder="1" applyAlignment="1">
      <alignment horizontal="center" vertical="top" wrapText="1"/>
    </xf>
    <xf numFmtId="0" fontId="17" fillId="0" borderId="53" xfId="0" applyFont="1" applyBorder="1" applyAlignment="1">
      <alignment horizontal="center" vertical="top" wrapText="1"/>
    </xf>
    <xf numFmtId="3" fontId="28" fillId="0" borderId="32" xfId="0" applyNumberFormat="1" applyFont="1" applyBorder="1" applyAlignment="1">
      <alignment horizontal="right" vertical="top" wrapText="1"/>
    </xf>
    <xf numFmtId="3" fontId="27" fillId="0" borderId="32" xfId="0" applyNumberFormat="1" applyFont="1" applyBorder="1" applyAlignment="1">
      <alignment horizontal="right" vertical="top" wrapText="1"/>
    </xf>
    <xf numFmtId="3" fontId="27" fillId="0" borderId="26" xfId="0" applyNumberFormat="1" applyFont="1" applyBorder="1" applyAlignment="1">
      <alignment horizontal="right" vertical="top" wrapText="1"/>
    </xf>
    <xf numFmtId="3" fontId="28" fillId="0" borderId="26" xfId="0" applyNumberFormat="1" applyFont="1" applyBorder="1" applyAlignment="1">
      <alignment horizontal="right" vertical="top" wrapText="1"/>
    </xf>
    <xf numFmtId="3" fontId="27" fillId="0" borderId="36" xfId="0" applyNumberFormat="1" applyFont="1" applyBorder="1" applyAlignment="1">
      <alignment horizontal="right" vertical="top" wrapText="1"/>
    </xf>
    <xf numFmtId="0" fontId="0" fillId="0" borderId="0" xfId="0" applyAlignment="1">
      <alignment horizontal="left"/>
    </xf>
  </cellXfs>
  <cellStyles count="44">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xfId="16" builtinId="10" customBuiltin="1"/>
    <cellStyle name="Entrée" xfId="10" builtinId="20" customBuiltin="1"/>
    <cellStyle name="Insatisfaisant" xfId="8" builtinId="27" customBuiltin="1"/>
    <cellStyle name="Neutre" xfId="9" builtinId="28" customBuiltin="1"/>
    <cellStyle name="Normal" xfId="0" builtinId="0"/>
    <cellStyle name="Normal 2" xfId="43"/>
    <cellStyle name="Pourcentage" xfId="1" builtinId="5"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7432482154684008E-2"/>
          <c:y val="5.1400554097404488E-2"/>
          <c:w val="0.53442269482669758"/>
          <c:h val="0.6172262321376496"/>
        </c:manualLayout>
      </c:layout>
      <c:barChart>
        <c:barDir val="col"/>
        <c:grouping val="clustered"/>
        <c:ser>
          <c:idx val="0"/>
          <c:order val="0"/>
          <c:tx>
            <c:strRef>
              <c:f>'G1'!$A$6</c:f>
              <c:strCache>
                <c:ptCount val="1"/>
                <c:pt idx="0">
                  <c:v>Fonctionnement</c:v>
                </c:pt>
              </c:strCache>
            </c:strRef>
          </c:tx>
          <c:spPr>
            <a:ln>
              <a:solidFill>
                <a:schemeClr val="tx1"/>
              </a:solidFill>
            </a:ln>
          </c:spPr>
          <c:cat>
            <c:strRef>
              <c:f>'G1'!$B$5:$L$5</c:f>
              <c:strCache>
                <c:ptCount val="11"/>
                <c:pt idx="0">
                  <c:v>0-200 h</c:v>
                </c:pt>
                <c:pt idx="1">
                  <c:v>200-500 h</c:v>
                </c:pt>
                <c:pt idx="2">
                  <c:v>500-1000 h</c:v>
                </c:pt>
                <c:pt idx="3">
                  <c:v>1000-2000 h</c:v>
                </c:pt>
                <c:pt idx="4">
                  <c:v>2000-3500 h</c:v>
                </c:pt>
                <c:pt idx="5">
                  <c:v>3500-5000 h</c:v>
                </c:pt>
                <c:pt idx="6">
                  <c:v>5000-10.000 h</c:v>
                </c:pt>
                <c:pt idx="7">
                  <c:v>10-20.000 h</c:v>
                </c:pt>
                <c:pt idx="8">
                  <c:v>20-50.000 h</c:v>
                </c:pt>
                <c:pt idx="9">
                  <c:v>50-100.000 h</c:v>
                </c:pt>
                <c:pt idx="10">
                  <c:v>&gt;100.000 h</c:v>
                </c:pt>
              </c:strCache>
            </c:strRef>
          </c:cat>
          <c:val>
            <c:numRef>
              <c:f>'G1'!$B$6:$L$6</c:f>
              <c:numCache>
                <c:formatCode>0%</c:formatCode>
                <c:ptCount val="11"/>
                <c:pt idx="0">
                  <c:v>6.3615752422769095E-2</c:v>
                </c:pt>
                <c:pt idx="1">
                  <c:v>7.8211345590096112E-2</c:v>
                </c:pt>
                <c:pt idx="2">
                  <c:v>8.9577695595902618E-2</c:v>
                </c:pt>
                <c:pt idx="3">
                  <c:v>8.8911866147005816E-2</c:v>
                </c:pt>
                <c:pt idx="4">
                  <c:v>7.7555230064885836E-2</c:v>
                </c:pt>
                <c:pt idx="5">
                  <c:v>7.3484737914271986E-2</c:v>
                </c:pt>
                <c:pt idx="6">
                  <c:v>5.1945672205053132E-2</c:v>
                </c:pt>
                <c:pt idx="7">
                  <c:v>3.8343828762335087E-2</c:v>
                </c:pt>
                <c:pt idx="8">
                  <c:v>3.2001559195438581E-2</c:v>
                </c:pt>
                <c:pt idx="9">
                  <c:v>3.0386439203910237E-2</c:v>
                </c:pt>
                <c:pt idx="10">
                  <c:v>3.989354958613113E-2</c:v>
                </c:pt>
              </c:numCache>
            </c:numRef>
          </c:val>
        </c:ser>
        <c:ser>
          <c:idx val="1"/>
          <c:order val="1"/>
          <c:tx>
            <c:strRef>
              <c:f>'G1'!$A$7</c:f>
              <c:strCache>
                <c:ptCount val="1"/>
                <c:pt idx="0">
                  <c:v>Investissement 
(hors remboursements 
de dette)</c:v>
                </c:pt>
              </c:strCache>
            </c:strRef>
          </c:tx>
          <c:spPr>
            <a:ln>
              <a:solidFill>
                <a:schemeClr val="tx1"/>
              </a:solidFill>
            </a:ln>
          </c:spPr>
          <c:cat>
            <c:strRef>
              <c:f>'G1'!$B$5:$L$5</c:f>
              <c:strCache>
                <c:ptCount val="11"/>
                <c:pt idx="0">
                  <c:v>0-200 h</c:v>
                </c:pt>
                <c:pt idx="1">
                  <c:v>200-500 h</c:v>
                </c:pt>
                <c:pt idx="2">
                  <c:v>500-1000 h</c:v>
                </c:pt>
                <c:pt idx="3">
                  <c:v>1000-2000 h</c:v>
                </c:pt>
                <c:pt idx="4">
                  <c:v>2000-3500 h</c:v>
                </c:pt>
                <c:pt idx="5">
                  <c:v>3500-5000 h</c:v>
                </c:pt>
                <c:pt idx="6">
                  <c:v>5000-10.000 h</c:v>
                </c:pt>
                <c:pt idx="7">
                  <c:v>10-20.000 h</c:v>
                </c:pt>
                <c:pt idx="8">
                  <c:v>20-50.000 h</c:v>
                </c:pt>
                <c:pt idx="9">
                  <c:v>50-100.000 h</c:v>
                </c:pt>
                <c:pt idx="10">
                  <c:v>&gt;100.000 h</c:v>
                </c:pt>
              </c:strCache>
            </c:strRef>
          </c:cat>
          <c:val>
            <c:numRef>
              <c:f>'G1'!$B$7:$L$7</c:f>
              <c:numCache>
                <c:formatCode>0%</c:formatCode>
                <c:ptCount val="11"/>
                <c:pt idx="0">
                  <c:v>0.12356242146491134</c:v>
                </c:pt>
                <c:pt idx="1">
                  <c:v>0.14548642654215899</c:v>
                </c:pt>
                <c:pt idx="2">
                  <c:v>0.15678955281304327</c:v>
                </c:pt>
                <c:pt idx="3">
                  <c:v>0.14732197431043106</c:v>
                </c:pt>
                <c:pt idx="4">
                  <c:v>0.12388685361626597</c:v>
                </c:pt>
                <c:pt idx="5">
                  <c:v>0.10229110254009921</c:v>
                </c:pt>
                <c:pt idx="6">
                  <c:v>9.1980748920083941E-2</c:v>
                </c:pt>
                <c:pt idx="7">
                  <c:v>7.4689479093755173E-2</c:v>
                </c:pt>
                <c:pt idx="8">
                  <c:v>7.6948815115456329E-2</c:v>
                </c:pt>
                <c:pt idx="9">
                  <c:v>4.8303238035022407E-2</c:v>
                </c:pt>
                <c:pt idx="10">
                  <c:v>6.3234695872011706E-2</c:v>
                </c:pt>
              </c:numCache>
            </c:numRef>
          </c:val>
        </c:ser>
        <c:gapWidth val="100"/>
        <c:axId val="133731072"/>
        <c:axId val="133732608"/>
      </c:barChart>
      <c:catAx>
        <c:axId val="133731072"/>
        <c:scaling>
          <c:orientation val="minMax"/>
        </c:scaling>
        <c:axPos val="b"/>
        <c:tickLblPos val="nextTo"/>
        <c:crossAx val="133732608"/>
        <c:crosses val="autoZero"/>
        <c:auto val="1"/>
        <c:lblAlgn val="ctr"/>
        <c:lblOffset val="100"/>
      </c:catAx>
      <c:valAx>
        <c:axId val="133732608"/>
        <c:scaling>
          <c:orientation val="minMax"/>
          <c:max val="0.5"/>
        </c:scaling>
        <c:axPos val="l"/>
        <c:majorGridlines>
          <c:spPr>
            <a:ln>
              <a:prstDash val="sysDot"/>
            </a:ln>
          </c:spPr>
        </c:majorGridlines>
        <c:numFmt formatCode="0%" sourceLinked="1"/>
        <c:tickLblPos val="nextTo"/>
        <c:crossAx val="133731072"/>
        <c:crosses val="autoZero"/>
        <c:crossBetween val="between"/>
        <c:majorUnit val="0.1"/>
      </c:valAx>
    </c:plotArea>
    <c:legend>
      <c:legendPos val="r"/>
      <c:layout>
        <c:manualLayout>
          <c:xMode val="edge"/>
          <c:yMode val="edge"/>
          <c:x val="0.64054676576642811"/>
          <c:y val="0.30941746864975284"/>
          <c:w val="0.35633796943606383"/>
          <c:h val="0.30709098862642181"/>
        </c:manualLayout>
      </c:layout>
    </c:legend>
    <c:plotVisOnly val="1"/>
  </c:chart>
  <c:spPr>
    <a:ln>
      <a:noFill/>
    </a:ln>
  </c:spPr>
  <c:txPr>
    <a:bodyPr/>
    <a:lstStyle/>
    <a:p>
      <a:pPr>
        <a:defRPr sz="900">
          <a:latin typeface="Bookman Old Style" pitchFamily="18" charset="0"/>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81"/>
          <c:w val="0.77047289504036909"/>
          <c:h val="0.77314814814815014"/>
        </c:manualLayout>
      </c:layout>
      <c:pieChart>
        <c:varyColors val="1"/>
        <c:ser>
          <c:idx val="0"/>
          <c:order val="0"/>
          <c:tx>
            <c:strRef>
              <c:f>'G2'!$D$12</c:f>
              <c:strCache>
                <c:ptCount val="1"/>
                <c:pt idx="0">
                  <c:v>DIHR</c:v>
                </c:pt>
              </c:strCache>
            </c:strRef>
          </c:tx>
          <c:spPr>
            <a:ln>
              <a:solidFill>
                <a:prstClr val="black"/>
              </a:solidFill>
            </a:ln>
          </c:spPr>
          <c:dLbls>
            <c:dLbl>
              <c:idx val="6"/>
              <c:layout>
                <c:manualLayout>
                  <c:x val="-6.9204152249134954E-2"/>
                  <c:y val="-4.6296296296296446E-2"/>
                </c:manualLayout>
              </c:layout>
              <c:dLblPos val="bestFit"/>
              <c:showPercent val="1"/>
            </c:dLbl>
            <c:dLbl>
              <c:idx val="7"/>
              <c:layout>
                <c:manualLayout>
                  <c:x val="-1.3840830449827072E-2"/>
                  <c:y val="-5.5555555555555455E-2"/>
                </c:manualLayout>
              </c:layout>
              <c:dLblPos val="bestFit"/>
              <c:showPercent val="1"/>
            </c:dLbl>
            <c:dLbl>
              <c:idx val="8"/>
              <c:layout>
                <c:manualLayout>
                  <c:x val="5.0749711649365634E-2"/>
                  <c:y val="-5.5555555555555455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'G2'!$D$13:$D$21</c:f>
              <c:numCache>
                <c:formatCode>#,##0</c:formatCode>
                <c:ptCount val="9"/>
                <c:pt idx="0">
                  <c:v>1241420672</c:v>
                </c:pt>
                <c:pt idx="1">
                  <c:v>96078003</c:v>
                </c:pt>
                <c:pt idx="2">
                  <c:v>257512592</c:v>
                </c:pt>
                <c:pt idx="3">
                  <c:v>75106426</c:v>
                </c:pt>
                <c:pt idx="4">
                  <c:v>41845463</c:v>
                </c:pt>
                <c:pt idx="5">
                  <c:v>78628944</c:v>
                </c:pt>
                <c:pt idx="6">
                  <c:v>33426585</c:v>
                </c:pt>
                <c:pt idx="7">
                  <c:v>1313470</c:v>
                </c:pt>
                <c:pt idx="8">
                  <c:v>5579430</c:v>
                </c:pt>
              </c:numCache>
            </c:numRef>
          </c:val>
        </c:ser>
        <c:firstSliceAng val="0"/>
      </c:pieChart>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87"/>
          <c:w val="0.77047289504036909"/>
          <c:h val="0.77314814814815036"/>
        </c:manualLayout>
      </c:layout>
      <c:pieChart>
        <c:varyColors val="1"/>
        <c:ser>
          <c:idx val="0"/>
          <c:order val="0"/>
          <c:tx>
            <c:strRef>
              <c:f>'G2'!$G$12</c:f>
              <c:strCache>
                <c:ptCount val="1"/>
                <c:pt idx="0">
                  <c:v>DIHR</c:v>
                </c:pt>
              </c:strCache>
            </c:strRef>
          </c:tx>
          <c:spPr>
            <a:ln>
              <a:solidFill>
                <a:prstClr val="black"/>
              </a:solidFill>
            </a:ln>
          </c:spPr>
          <c:dLbls>
            <c:dLbl>
              <c:idx val="6"/>
              <c:layout>
                <c:manualLayout>
                  <c:x val="-6.9204152249134954E-2"/>
                  <c:y val="-4.6296296296296474E-2"/>
                </c:manualLayout>
              </c:layout>
              <c:dLblPos val="bestFit"/>
              <c:showPercent val="1"/>
            </c:dLbl>
            <c:dLbl>
              <c:idx val="7"/>
              <c:layout>
                <c:manualLayout>
                  <c:x val="-1.3840830449827085E-2"/>
                  <c:y val="-5.5555555555555455E-2"/>
                </c:manualLayout>
              </c:layout>
              <c:dLblPos val="bestFit"/>
              <c:showPercent val="1"/>
            </c:dLbl>
            <c:dLbl>
              <c:idx val="8"/>
              <c:layout>
                <c:manualLayout>
                  <c:x val="5.0749711649365634E-2"/>
                  <c:y val="-5.5555555555555455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'G2'!$G$13:$G$21</c:f>
              <c:numCache>
                <c:formatCode>#,##0</c:formatCode>
                <c:ptCount val="9"/>
                <c:pt idx="0">
                  <c:v>1559963505</c:v>
                </c:pt>
                <c:pt idx="1">
                  <c:v>265410791</c:v>
                </c:pt>
                <c:pt idx="2">
                  <c:v>244214678</c:v>
                </c:pt>
                <c:pt idx="3">
                  <c:v>122805559</c:v>
                </c:pt>
                <c:pt idx="4">
                  <c:v>32952265</c:v>
                </c:pt>
                <c:pt idx="5">
                  <c:v>9161461</c:v>
                </c:pt>
                <c:pt idx="6">
                  <c:v>917389332</c:v>
                </c:pt>
                <c:pt idx="7">
                  <c:v>241255075</c:v>
                </c:pt>
                <c:pt idx="8">
                  <c:v>3259269</c:v>
                </c:pt>
              </c:numCache>
            </c:numRef>
          </c:val>
        </c:ser>
        <c:firstSliceAng val="0"/>
      </c:pieChart>
    </c:plotArea>
    <c:plotVisOnly val="1"/>
  </c:chart>
  <c:spPr>
    <a:ln>
      <a:noFill/>
    </a:ln>
  </c:sp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95"/>
          <c:w val="0.77047289504036909"/>
          <c:h val="0.7731481481481508"/>
        </c:manualLayout>
      </c:layout>
      <c:pieChart>
        <c:varyColors val="1"/>
        <c:ser>
          <c:idx val="0"/>
          <c:order val="0"/>
          <c:tx>
            <c:strRef>
              <c:f>'G2'!$J$12</c:f>
              <c:strCache>
                <c:ptCount val="1"/>
                <c:pt idx="0">
                  <c:v>DIHR</c:v>
                </c:pt>
              </c:strCache>
            </c:strRef>
          </c:tx>
          <c:spPr>
            <a:ln>
              <a:solidFill>
                <a:prstClr val="black"/>
              </a:solidFill>
            </a:ln>
          </c:spPr>
          <c:dLbls>
            <c:dLbl>
              <c:idx val="6"/>
              <c:layout>
                <c:manualLayout>
                  <c:x val="-6.9204152249134954E-2"/>
                  <c:y val="-4.6296296296296488E-2"/>
                </c:manualLayout>
              </c:layout>
              <c:dLblPos val="bestFit"/>
              <c:showPercent val="1"/>
            </c:dLbl>
            <c:dLbl>
              <c:idx val="7"/>
              <c:layout>
                <c:manualLayout>
                  <c:x val="-1.3840830449827096E-2"/>
                  <c:y val="-5.5555555555555455E-2"/>
                </c:manualLayout>
              </c:layout>
              <c:dLblPos val="bestFit"/>
              <c:showPercent val="1"/>
            </c:dLbl>
            <c:dLbl>
              <c:idx val="8"/>
              <c:layout>
                <c:manualLayout>
                  <c:x val="5.0749711649365634E-2"/>
                  <c:y val="-5.5555555555555455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'G2'!$J$13:$J$21</c:f>
              <c:numCache>
                <c:formatCode>#,##0</c:formatCode>
                <c:ptCount val="9"/>
                <c:pt idx="0">
                  <c:v>1826526351</c:v>
                </c:pt>
                <c:pt idx="1">
                  <c:v>62281883</c:v>
                </c:pt>
                <c:pt idx="2">
                  <c:v>2449903822</c:v>
                </c:pt>
                <c:pt idx="3">
                  <c:v>102170410</c:v>
                </c:pt>
                <c:pt idx="4">
                  <c:v>15785804</c:v>
                </c:pt>
                <c:pt idx="5">
                  <c:v>75680785</c:v>
                </c:pt>
                <c:pt idx="6">
                  <c:v>670501044</c:v>
                </c:pt>
                <c:pt idx="7">
                  <c:v>598416544</c:v>
                </c:pt>
                <c:pt idx="8">
                  <c:v>17547995</c:v>
                </c:pt>
              </c:numCache>
            </c:numRef>
          </c:val>
        </c:ser>
        <c:firstSliceAng val="0"/>
      </c:pieChart>
    </c:plotArea>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9.3002187226596672E-2"/>
          <c:y val="0.1057852874773632"/>
          <c:w val="0.84176312335958003"/>
          <c:h val="0.4679922456501448"/>
        </c:manualLayout>
      </c:layout>
      <c:barChart>
        <c:barDir val="col"/>
        <c:grouping val="clustered"/>
        <c:ser>
          <c:idx val="0"/>
          <c:order val="0"/>
          <c:tx>
            <c:strRef>
              <c:f>'G3'!$E$16</c:f>
              <c:strCache>
                <c:ptCount val="1"/>
                <c:pt idx="0">
                  <c:v>BA des communes</c:v>
                </c:pt>
              </c:strCache>
            </c:strRef>
          </c:tx>
          <c:spPr>
            <a:ln>
              <a:solidFill>
                <a:prstClr val="black"/>
              </a:solidFill>
            </a:ln>
          </c:spPr>
          <c:cat>
            <c:strRef>
              <c:f>'G3'!$A$18:$A$27</c:f>
              <c:strCache>
                <c:ptCount val="10"/>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pt idx="9">
                  <c:v>Tous types</c:v>
                </c:pt>
              </c:strCache>
            </c:strRef>
          </c:cat>
          <c:val>
            <c:numRef>
              <c:f>'G3'!$E$18:$E$27</c:f>
              <c:numCache>
                <c:formatCode>0.0</c:formatCode>
                <c:ptCount val="10"/>
                <c:pt idx="0">
                  <c:v>0.14496927268486121</c:v>
                </c:pt>
                <c:pt idx="1">
                  <c:v>6.9899354922585977E-2</c:v>
                </c:pt>
                <c:pt idx="2">
                  <c:v>0.18231665142505638</c:v>
                </c:pt>
                <c:pt idx="3">
                  <c:v>0.29548539199157009</c:v>
                </c:pt>
                <c:pt idx="4">
                  <c:v>0.22454090552147238</c:v>
                </c:pt>
                <c:pt idx="5">
                  <c:v>0.2201282892804699</c:v>
                </c:pt>
                <c:pt idx="6">
                  <c:v>0.50970970038910512</c:v>
                </c:pt>
                <c:pt idx="7">
                  <c:v>0.33063658333333334</c:v>
                </c:pt>
                <c:pt idx="8">
                  <c:v>3.2521704888888889</c:v>
                </c:pt>
                <c:pt idx="9">
                  <c:v>0.15049083231047986</c:v>
                </c:pt>
              </c:numCache>
            </c:numRef>
          </c:val>
        </c:ser>
        <c:ser>
          <c:idx val="1"/>
          <c:order val="1"/>
          <c:tx>
            <c:strRef>
              <c:f>'G3'!$H$16</c:f>
              <c:strCache>
                <c:ptCount val="1"/>
                <c:pt idx="0">
                  <c:v>BA des EPCI</c:v>
                </c:pt>
              </c:strCache>
            </c:strRef>
          </c:tx>
          <c:spPr>
            <a:ln>
              <a:solidFill>
                <a:prstClr val="black"/>
              </a:solidFill>
            </a:ln>
          </c:spPr>
          <c:cat>
            <c:strRef>
              <c:f>'G3'!$A$18:$A$27</c:f>
              <c:strCache>
                <c:ptCount val="10"/>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pt idx="9">
                  <c:v>Tous types</c:v>
                </c:pt>
              </c:strCache>
            </c:strRef>
          </c:cat>
          <c:val>
            <c:numRef>
              <c:f>'G3'!$H$18:$H$27</c:f>
              <c:numCache>
                <c:formatCode>0.0</c:formatCode>
                <c:ptCount val="10"/>
                <c:pt idx="0">
                  <c:v>1.9529385130773513</c:v>
                </c:pt>
                <c:pt idx="1">
                  <c:v>0.23250399539669647</c:v>
                </c:pt>
                <c:pt idx="2">
                  <c:v>0.70069721880064828</c:v>
                </c:pt>
                <c:pt idx="3">
                  <c:v>0.55175538994565221</c:v>
                </c:pt>
                <c:pt idx="4">
                  <c:v>0.37505173529411762</c:v>
                </c:pt>
                <c:pt idx="5">
                  <c:v>0.99449808771929826</c:v>
                </c:pt>
                <c:pt idx="6">
                  <c:v>18.124559528455286</c:v>
                </c:pt>
                <c:pt idx="7">
                  <c:v>3.5503196852589642</c:v>
                </c:pt>
                <c:pt idx="8">
                  <c:v>0.83486080645161287</c:v>
                </c:pt>
                <c:pt idx="9">
                  <c:v>1.4466659420002204</c:v>
                </c:pt>
              </c:numCache>
            </c:numRef>
          </c:val>
        </c:ser>
        <c:ser>
          <c:idx val="2"/>
          <c:order val="2"/>
          <c:tx>
            <c:strRef>
              <c:f>'G3'!$K$16</c:f>
              <c:strCache>
                <c:ptCount val="1"/>
                <c:pt idx="0">
                  <c:v>Syndicats à vocation unique</c:v>
                </c:pt>
              </c:strCache>
            </c:strRef>
          </c:tx>
          <c:spPr>
            <a:ln>
              <a:solidFill>
                <a:prstClr val="black"/>
              </a:solidFill>
            </a:ln>
          </c:spPr>
          <c:cat>
            <c:strRef>
              <c:f>'G3'!$A$18:$A$27</c:f>
              <c:strCache>
                <c:ptCount val="10"/>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pt idx="9">
                  <c:v>Tous types</c:v>
                </c:pt>
              </c:strCache>
            </c:strRef>
          </c:cat>
          <c:val>
            <c:numRef>
              <c:f>'G3'!$K$18:$K$27</c:f>
              <c:numCache>
                <c:formatCode>0.0</c:formatCode>
                <c:ptCount val="10"/>
                <c:pt idx="0">
                  <c:v>1.1340890319280843</c:v>
                </c:pt>
                <c:pt idx="1">
                  <c:v>0.69393075999999998</c:v>
                </c:pt>
                <c:pt idx="2">
                  <c:v>1.3599043187443405</c:v>
                </c:pt>
                <c:pt idx="3">
                  <c:v>0.86151269551777432</c:v>
                </c:pt>
                <c:pt idx="4">
                  <c:v>0.90796537771739128</c:v>
                </c:pt>
                <c:pt idx="5">
                  <c:v>0.23100441488203266</c:v>
                </c:pt>
                <c:pt idx="6">
                  <c:v>21.437835622641508</c:v>
                </c:pt>
                <c:pt idx="7">
                  <c:v>9.7174930658823531</c:v>
                </c:pt>
                <c:pt idx="8">
                  <c:v>2.1528798518518517</c:v>
                </c:pt>
                <c:pt idx="9">
                  <c:v>1.470292883699964</c:v>
                </c:pt>
              </c:numCache>
            </c:numRef>
          </c:val>
        </c:ser>
        <c:gapWidth val="101"/>
        <c:axId val="108261760"/>
        <c:axId val="133960064"/>
      </c:barChart>
      <c:catAx>
        <c:axId val="108261760"/>
        <c:scaling>
          <c:orientation val="minMax"/>
        </c:scaling>
        <c:axPos val="b"/>
        <c:tickLblPos val="nextTo"/>
        <c:crossAx val="133960064"/>
        <c:crosses val="autoZero"/>
        <c:auto val="1"/>
        <c:lblAlgn val="ctr"/>
        <c:lblOffset val="100"/>
      </c:catAx>
      <c:valAx>
        <c:axId val="133960064"/>
        <c:scaling>
          <c:orientation val="minMax"/>
        </c:scaling>
        <c:axPos val="l"/>
        <c:majorGridlines>
          <c:spPr>
            <a:ln>
              <a:prstDash val="sysDot"/>
            </a:ln>
          </c:spPr>
        </c:majorGridlines>
        <c:numFmt formatCode="0" sourceLinked="0"/>
        <c:tickLblPos val="nextTo"/>
        <c:crossAx val="108261760"/>
        <c:crosses val="autoZero"/>
        <c:crossBetween val="between"/>
      </c:valAx>
    </c:plotArea>
    <c:legend>
      <c:legendPos val="r"/>
      <c:layout>
        <c:manualLayout>
          <c:xMode val="edge"/>
          <c:yMode val="edge"/>
          <c:x val="0.58476531058617676"/>
          <c:y val="0.80699582764920341"/>
          <c:w val="0.37634580052493438"/>
          <c:h val="0.18843963653479484"/>
        </c:manualLayout>
      </c:layout>
    </c:legend>
    <c:plotVisOnly val="1"/>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percentStacked"/>
        <c:ser>
          <c:idx val="0"/>
          <c:order val="0"/>
          <c:tx>
            <c:strRef>
              <c:f>'G4'!$A$5</c:f>
              <c:strCache>
                <c:ptCount val="1"/>
                <c:pt idx="0">
                  <c:v>Budgets principaux 
des collectivités locales 
</c:v>
                </c:pt>
              </c:strCache>
            </c:strRef>
          </c:tx>
          <c:spPr>
            <a:ln>
              <a:solidFill>
                <a:schemeClr val="tx1"/>
              </a:solidFill>
            </a:ln>
          </c:spPr>
          <c:cat>
            <c:strRef>
              <c:f>'G4'!$B$4:$D$4</c:f>
              <c:strCache>
                <c:ptCount val="3"/>
                <c:pt idx="0">
                  <c:v>Dépenses de 
fonctionnement</c:v>
                </c:pt>
                <c:pt idx="1">
                  <c:v>Dépenses 
d'investissement</c:v>
                </c:pt>
                <c:pt idx="2">
                  <c:v>Dépenses 
totales</c:v>
                </c:pt>
              </c:strCache>
            </c:strRef>
          </c:cat>
          <c:val>
            <c:numRef>
              <c:f>'G4'!$B$5:$D$5</c:f>
              <c:numCache>
                <c:formatCode>0.0" Md€"</c:formatCode>
                <c:ptCount val="3"/>
                <c:pt idx="0">
                  <c:v>168.605365737</c:v>
                </c:pt>
                <c:pt idx="1">
                  <c:v>45.489904910999996</c:v>
                </c:pt>
                <c:pt idx="2">
                  <c:v>214.095270648</c:v>
                </c:pt>
              </c:numCache>
            </c:numRef>
          </c:val>
        </c:ser>
        <c:ser>
          <c:idx val="1"/>
          <c:order val="1"/>
          <c:tx>
            <c:strRef>
              <c:f>'G4'!$A$6</c:f>
              <c:strCache>
                <c:ptCount val="1"/>
                <c:pt idx="0">
                  <c:v>Budgets annexes 
des collectivités locales 
</c:v>
                </c:pt>
              </c:strCache>
            </c:strRef>
          </c:tx>
          <c:spPr>
            <a:ln>
              <a:solidFill>
                <a:schemeClr val="tx1"/>
              </a:solidFill>
            </a:ln>
          </c:spPr>
          <c:cat>
            <c:strRef>
              <c:f>'G4'!$B$4:$D$4</c:f>
              <c:strCache>
                <c:ptCount val="3"/>
                <c:pt idx="0">
                  <c:v>Dépenses de 
fonctionnement</c:v>
                </c:pt>
                <c:pt idx="1">
                  <c:v>Dépenses 
d'investissement</c:v>
                </c:pt>
                <c:pt idx="2">
                  <c:v>Dépenses 
totales</c:v>
                </c:pt>
              </c:strCache>
            </c:strRef>
          </c:cat>
          <c:val>
            <c:numRef>
              <c:f>'G4'!$B$6:$D$6</c:f>
              <c:numCache>
                <c:formatCode>0.0" Md€"</c:formatCode>
                <c:ptCount val="3"/>
                <c:pt idx="0">
                  <c:v>14.302527111</c:v>
                </c:pt>
                <c:pt idx="1">
                  <c:v>5.4990902970000004</c:v>
                </c:pt>
                <c:pt idx="2">
                  <c:v>19.801617407999998</c:v>
                </c:pt>
              </c:numCache>
            </c:numRef>
          </c:val>
        </c:ser>
        <c:ser>
          <c:idx val="2"/>
          <c:order val="2"/>
          <c:tx>
            <c:strRef>
              <c:f>'G4'!$A$7</c:f>
              <c:strCache>
                <c:ptCount val="1"/>
                <c:pt idx="0">
                  <c:v>Syndicats</c:v>
                </c:pt>
              </c:strCache>
            </c:strRef>
          </c:tx>
          <c:spPr>
            <a:ln>
              <a:solidFill>
                <a:schemeClr val="tx1"/>
              </a:solidFill>
            </a:ln>
          </c:spPr>
          <c:cat>
            <c:strRef>
              <c:f>'G4'!$B$4:$D$4</c:f>
              <c:strCache>
                <c:ptCount val="3"/>
                <c:pt idx="0">
                  <c:v>Dépenses de 
fonctionnement</c:v>
                </c:pt>
                <c:pt idx="1">
                  <c:v>Dépenses 
d'investissement</c:v>
                </c:pt>
                <c:pt idx="2">
                  <c:v>Dépenses 
totales</c:v>
                </c:pt>
              </c:strCache>
            </c:strRef>
          </c:cat>
          <c:val>
            <c:numRef>
              <c:f>'G4'!$B$7:$D$7</c:f>
              <c:numCache>
                <c:formatCode>0.0" Md€"</c:formatCode>
                <c:ptCount val="3"/>
                <c:pt idx="0">
                  <c:v>11.263999999999999</c:v>
                </c:pt>
                <c:pt idx="1">
                  <c:v>6.298</c:v>
                </c:pt>
                <c:pt idx="2">
                  <c:v>17.689</c:v>
                </c:pt>
              </c:numCache>
            </c:numRef>
          </c:val>
        </c:ser>
        <c:overlap val="100"/>
        <c:axId val="138003200"/>
        <c:axId val="138004736"/>
      </c:barChart>
      <c:catAx>
        <c:axId val="138003200"/>
        <c:scaling>
          <c:orientation val="minMax"/>
        </c:scaling>
        <c:axPos val="b"/>
        <c:tickLblPos val="nextTo"/>
        <c:crossAx val="138004736"/>
        <c:crosses val="autoZero"/>
        <c:auto val="1"/>
        <c:lblAlgn val="ctr"/>
        <c:lblOffset val="100"/>
      </c:catAx>
      <c:valAx>
        <c:axId val="138004736"/>
        <c:scaling>
          <c:orientation val="minMax"/>
        </c:scaling>
        <c:axPos val="l"/>
        <c:majorGridlines/>
        <c:numFmt formatCode="0%" sourceLinked="1"/>
        <c:tickLblPos val="nextTo"/>
        <c:crossAx val="138003200"/>
        <c:crosses val="autoZero"/>
        <c:crossBetween val="between"/>
      </c:valAx>
    </c:plotArea>
    <c:legend>
      <c:legendPos val="r"/>
      <c:layout>
        <c:manualLayout>
          <c:xMode val="edge"/>
          <c:yMode val="edge"/>
          <c:x val="0.72446068814776932"/>
          <c:y val="2.086742206004738E-2"/>
          <c:w val="0.26188743471912435"/>
          <c:h val="0.51156240886555793"/>
        </c:manualLayout>
      </c:layout>
    </c:legend>
    <c:plotVisOnly val="1"/>
  </c:chart>
  <c:spPr>
    <a:ln>
      <a:noFill/>
    </a:ln>
  </c:spPr>
  <c:txPr>
    <a:bodyPr/>
    <a:lstStyle/>
    <a:p>
      <a:pPr>
        <a:defRPr sz="900">
          <a:latin typeface="Bookman Old Style" pitchFamily="18" charset="0"/>
        </a:defRPr>
      </a:pPr>
      <a:endParaRPr lang="fr-FR"/>
    </a:p>
  </c:tx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9.1849518810148731E-2"/>
          <c:y val="5.1400554097404488E-2"/>
          <c:w val="0.88974912510936122"/>
          <c:h val="0.73076771653543304"/>
        </c:manualLayout>
      </c:layout>
      <c:barChart>
        <c:barDir val="col"/>
        <c:grouping val="clustered"/>
        <c:ser>
          <c:idx val="0"/>
          <c:order val="0"/>
          <c:tx>
            <c:strRef>
              <c:f>'G5'!$A$5</c:f>
              <c:strCache>
                <c:ptCount val="1"/>
                <c:pt idx="0">
                  <c:v>Budgets annexes</c:v>
                </c:pt>
              </c:strCache>
            </c:strRef>
          </c:tx>
          <c:spPr>
            <a:ln>
              <a:solidFill>
                <a:schemeClr val="tx1"/>
              </a:solidFill>
            </a:ln>
          </c:spPr>
          <c:dLbls>
            <c:showVal val="1"/>
          </c:dLbls>
          <c:cat>
            <c:numRef>
              <c:f>'G5'!$B$4:$F$4</c:f>
              <c:numCache>
                <c:formatCode>0</c:formatCode>
                <c:ptCount val="5"/>
                <c:pt idx="0">
                  <c:v>2012</c:v>
                </c:pt>
                <c:pt idx="1">
                  <c:v>2013</c:v>
                </c:pt>
                <c:pt idx="2">
                  <c:v>2014</c:v>
                </c:pt>
                <c:pt idx="3">
                  <c:v>2015</c:v>
                </c:pt>
                <c:pt idx="4">
                  <c:v>2016</c:v>
                </c:pt>
              </c:numCache>
            </c:numRef>
          </c:cat>
          <c:val>
            <c:numRef>
              <c:f>'G5'!$B$5:$F$5</c:f>
              <c:numCache>
                <c:formatCode>0.0%</c:formatCode>
                <c:ptCount val="5"/>
                <c:pt idx="0">
                  <c:v>9.0857110111702402E-2</c:v>
                </c:pt>
                <c:pt idx="1">
                  <c:v>9.0355192069137433E-2</c:v>
                </c:pt>
                <c:pt idx="2">
                  <c:v>8.8428063141181887E-2</c:v>
                </c:pt>
                <c:pt idx="3">
                  <c:v>9.1229170814674271E-2</c:v>
                </c:pt>
                <c:pt idx="4">
                  <c:v>9.2489746962026026E-2</c:v>
                </c:pt>
              </c:numCache>
            </c:numRef>
          </c:val>
        </c:ser>
        <c:ser>
          <c:idx val="1"/>
          <c:order val="1"/>
          <c:tx>
            <c:strRef>
              <c:f>'G5'!$A$6</c:f>
              <c:strCache>
                <c:ptCount val="1"/>
                <c:pt idx="0">
                  <c:v>Syndicats </c:v>
                </c:pt>
              </c:strCache>
            </c:strRef>
          </c:tx>
          <c:spPr>
            <a:ln>
              <a:solidFill>
                <a:schemeClr val="tx1"/>
              </a:solidFill>
            </a:ln>
          </c:spPr>
          <c:dLbls>
            <c:dLbl>
              <c:idx val="0"/>
              <c:layout>
                <c:manualLayout>
                  <c:x val="1.3888888888888888E-2"/>
                  <c:y val="9.2592592592592587E-3"/>
                </c:manualLayout>
              </c:layout>
              <c:showVal val="1"/>
            </c:dLbl>
            <c:dLbl>
              <c:idx val="1"/>
              <c:layout>
                <c:manualLayout>
                  <c:x val="1.3888888888888888E-2"/>
                  <c:y val="1.3888888888888888E-2"/>
                </c:manualLayout>
              </c:layout>
              <c:showVal val="1"/>
            </c:dLbl>
            <c:dLbl>
              <c:idx val="2"/>
              <c:layout>
                <c:manualLayout>
                  <c:x val="1.6666666666666614E-2"/>
                  <c:y val="4.6296296296296294E-3"/>
                </c:manualLayout>
              </c:layout>
              <c:showVal val="1"/>
            </c:dLbl>
            <c:dLbl>
              <c:idx val="3"/>
              <c:layout>
                <c:manualLayout>
                  <c:x val="1.6666666666666666E-2"/>
                  <c:y val="9.2592592592592587E-3"/>
                </c:manualLayout>
              </c:layout>
              <c:showVal val="1"/>
            </c:dLbl>
            <c:dLbl>
              <c:idx val="4"/>
              <c:layout>
                <c:manualLayout>
                  <c:x val="1.6666666666666666E-2"/>
                  <c:y val="4.6296296296296294E-3"/>
                </c:manualLayout>
              </c:layout>
              <c:showVal val="1"/>
            </c:dLbl>
            <c:showVal val="1"/>
          </c:dLbls>
          <c:cat>
            <c:numRef>
              <c:f>'G5'!$B$4:$F$4</c:f>
              <c:numCache>
                <c:formatCode>0</c:formatCode>
                <c:ptCount val="5"/>
                <c:pt idx="0">
                  <c:v>2012</c:v>
                </c:pt>
                <c:pt idx="1">
                  <c:v>2013</c:v>
                </c:pt>
                <c:pt idx="2">
                  <c:v>2014</c:v>
                </c:pt>
                <c:pt idx="3">
                  <c:v>2015</c:v>
                </c:pt>
                <c:pt idx="4">
                  <c:v>2016</c:v>
                </c:pt>
              </c:numCache>
            </c:numRef>
          </c:cat>
          <c:val>
            <c:numRef>
              <c:f>'G5'!$B$6:$F$6</c:f>
              <c:numCache>
                <c:formatCode>0.0%</c:formatCode>
                <c:ptCount val="5"/>
                <c:pt idx="0">
                  <c:v>8.4613114397069145E-2</c:v>
                </c:pt>
                <c:pt idx="1">
                  <c:v>8.4150998382210879E-2</c:v>
                </c:pt>
                <c:pt idx="2">
                  <c:v>8.2211998040070955E-2</c:v>
                </c:pt>
                <c:pt idx="3">
                  <c:v>8.1917567295789251E-2</c:v>
                </c:pt>
                <c:pt idx="4">
                  <c:v>8.2032894336445103E-2</c:v>
                </c:pt>
              </c:numCache>
            </c:numRef>
          </c:val>
        </c:ser>
        <c:gapWidth val="96"/>
        <c:axId val="166372096"/>
        <c:axId val="166373632"/>
      </c:barChart>
      <c:catAx>
        <c:axId val="166372096"/>
        <c:scaling>
          <c:orientation val="minMax"/>
        </c:scaling>
        <c:axPos val="b"/>
        <c:numFmt formatCode="0" sourceLinked="1"/>
        <c:tickLblPos val="nextTo"/>
        <c:crossAx val="166373632"/>
        <c:crosses val="autoZero"/>
        <c:auto val="1"/>
        <c:lblAlgn val="ctr"/>
        <c:lblOffset val="100"/>
      </c:catAx>
      <c:valAx>
        <c:axId val="166373632"/>
        <c:scaling>
          <c:orientation val="minMax"/>
          <c:max val="0.1"/>
          <c:min val="0"/>
        </c:scaling>
        <c:axPos val="l"/>
        <c:majorGridlines>
          <c:spPr>
            <a:ln>
              <a:prstDash val="sysDot"/>
            </a:ln>
          </c:spPr>
        </c:majorGridlines>
        <c:numFmt formatCode="0%" sourceLinked="0"/>
        <c:tickLblPos val="nextTo"/>
        <c:crossAx val="166372096"/>
        <c:crosses val="autoZero"/>
        <c:crossBetween val="between"/>
        <c:majorUnit val="2.0000000000000004E-2"/>
      </c:valAx>
    </c:plotArea>
    <c:legend>
      <c:legendPos val="r"/>
      <c:layout>
        <c:manualLayout>
          <c:xMode val="edge"/>
          <c:yMode val="edge"/>
          <c:x val="0.22009323113989909"/>
          <c:y val="0.86998651210265388"/>
          <c:w val="0.62117913385826773"/>
          <c:h val="0.10261956838728492"/>
        </c:manualLayout>
      </c:layout>
    </c:legend>
    <c:plotVisOnly val="1"/>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071741032370933E-2"/>
          <c:y val="0.12125885251600496"/>
          <c:w val="0.53246672705734654"/>
          <c:h val="0.7778281742819666"/>
        </c:manualLayout>
      </c:layout>
      <c:lineChart>
        <c:grouping val="standard"/>
        <c:ser>
          <c:idx val="1"/>
          <c:order val="0"/>
          <c:tx>
            <c:strRef>
              <c:f>'G6'!$A$6</c:f>
              <c:strCache>
                <c:ptCount val="1"/>
                <c:pt idx="0">
                  <c:v>Budgets annexes</c:v>
                </c:pt>
              </c:strCache>
            </c:strRef>
          </c:tx>
          <c:spPr>
            <a:ln>
              <a:solidFill>
                <a:schemeClr val="accent1"/>
              </a:solidFill>
            </a:ln>
          </c:spPr>
          <c:marker>
            <c:symbol val="none"/>
          </c:marker>
          <c:cat>
            <c:numRef>
              <c:f>'G6'!$B$4:$F$4</c:f>
              <c:numCache>
                <c:formatCode>0</c:formatCode>
                <c:ptCount val="5"/>
                <c:pt idx="0">
                  <c:v>2012</c:v>
                </c:pt>
                <c:pt idx="1">
                  <c:v>2013</c:v>
                </c:pt>
                <c:pt idx="2">
                  <c:v>2014</c:v>
                </c:pt>
                <c:pt idx="3">
                  <c:v>2015</c:v>
                </c:pt>
                <c:pt idx="4">
                  <c:v>2016</c:v>
                </c:pt>
              </c:numCache>
            </c:numRef>
          </c:cat>
          <c:val>
            <c:numRef>
              <c:f>'G6'!$B$6:$F$6</c:f>
              <c:numCache>
                <c:formatCode>#,##0.0</c:formatCode>
                <c:ptCount val="5"/>
                <c:pt idx="0">
                  <c:v>100</c:v>
                </c:pt>
                <c:pt idx="1">
                  <c:v>105.2077355219793</c:v>
                </c:pt>
                <c:pt idx="2">
                  <c:v>107.24376744021443</c:v>
                </c:pt>
                <c:pt idx="3">
                  <c:v>112.82728548623184</c:v>
                </c:pt>
                <c:pt idx="4">
                  <c:v>116.08116165431824</c:v>
                </c:pt>
              </c:numCache>
            </c:numRef>
          </c:val>
        </c:ser>
        <c:ser>
          <c:idx val="3"/>
          <c:order val="1"/>
          <c:tx>
            <c:strRef>
              <c:f>'G6'!$A$8</c:f>
              <c:strCache>
                <c:ptCount val="1"/>
                <c:pt idx="0">
                  <c:v>Ensemble BP+BA+Syndicats</c:v>
                </c:pt>
              </c:strCache>
            </c:strRef>
          </c:tx>
          <c:spPr>
            <a:ln w="12700"/>
          </c:spPr>
          <c:marker>
            <c:symbol val="square"/>
            <c:size val="5"/>
          </c:marker>
          <c:cat>
            <c:numRef>
              <c:f>'G6'!$B$4:$F$4</c:f>
              <c:numCache>
                <c:formatCode>0</c:formatCode>
                <c:ptCount val="5"/>
                <c:pt idx="0">
                  <c:v>2012</c:v>
                </c:pt>
                <c:pt idx="1">
                  <c:v>2013</c:v>
                </c:pt>
                <c:pt idx="2">
                  <c:v>2014</c:v>
                </c:pt>
                <c:pt idx="3">
                  <c:v>2015</c:v>
                </c:pt>
                <c:pt idx="4">
                  <c:v>2016</c:v>
                </c:pt>
              </c:numCache>
            </c:numRef>
          </c:cat>
          <c:val>
            <c:numRef>
              <c:f>'G6'!$B$8:$F$8</c:f>
              <c:numCache>
                <c:formatCode>#,##0.0</c:formatCode>
                <c:ptCount val="5"/>
                <c:pt idx="0">
                  <c:v>100</c:v>
                </c:pt>
                <c:pt idx="1">
                  <c:v>103.07111536625648</c:v>
                </c:pt>
                <c:pt idx="2">
                  <c:v>105.4497800256315</c:v>
                </c:pt>
                <c:pt idx="3">
                  <c:v>106.99859897003448</c:v>
                </c:pt>
                <c:pt idx="4">
                  <c:v>107.03162841064615</c:v>
                </c:pt>
              </c:numCache>
            </c:numRef>
          </c:val>
        </c:ser>
        <c:ser>
          <c:idx val="0"/>
          <c:order val="2"/>
          <c:tx>
            <c:strRef>
              <c:f>'G6'!$A$5</c:f>
              <c:strCache>
                <c:ptCount val="1"/>
                <c:pt idx="0">
                  <c:v>Budgets principaux</c:v>
                </c:pt>
              </c:strCache>
            </c:strRef>
          </c:tx>
          <c:spPr>
            <a:ln w="15875"/>
          </c:spPr>
          <c:marker>
            <c:symbol val="none"/>
          </c:marker>
          <c:cat>
            <c:numRef>
              <c:f>'G6'!$B$4:$F$4</c:f>
              <c:numCache>
                <c:formatCode>0</c:formatCode>
                <c:ptCount val="5"/>
                <c:pt idx="0">
                  <c:v>2012</c:v>
                </c:pt>
                <c:pt idx="1">
                  <c:v>2013</c:v>
                </c:pt>
                <c:pt idx="2">
                  <c:v>2014</c:v>
                </c:pt>
                <c:pt idx="3">
                  <c:v>2015</c:v>
                </c:pt>
                <c:pt idx="4">
                  <c:v>2016</c:v>
                </c:pt>
              </c:numCache>
            </c:numRef>
          </c:cat>
          <c:val>
            <c:numRef>
              <c:f>'G6'!$B$5:$F$5</c:f>
              <c:numCache>
                <c:formatCode>#,##0.0</c:formatCode>
                <c:ptCount val="5"/>
                <c:pt idx="0">
                  <c:v>100</c:v>
                </c:pt>
                <c:pt idx="1">
                  <c:v>102.98005016300064</c:v>
                </c:pt>
                <c:pt idx="2">
                  <c:v>105.54196910385328</c:v>
                </c:pt>
                <c:pt idx="3">
                  <c:v>106.84954025541916</c:v>
                </c:pt>
                <c:pt idx="4">
                  <c:v>106.72979114924543</c:v>
                </c:pt>
              </c:numCache>
            </c:numRef>
          </c:val>
        </c:ser>
        <c:ser>
          <c:idx val="2"/>
          <c:order val="3"/>
          <c:tx>
            <c:strRef>
              <c:f>'G6'!$A$7</c:f>
              <c:strCache>
                <c:ptCount val="1"/>
                <c:pt idx="0">
                  <c:v>Syndicats </c:v>
                </c:pt>
              </c:strCache>
            </c:strRef>
          </c:tx>
          <c:spPr>
            <a:ln>
              <a:solidFill>
                <a:schemeClr val="accent2"/>
              </a:solidFill>
            </a:ln>
          </c:spPr>
          <c:marker>
            <c:symbol val="none"/>
          </c:marker>
          <c:cat>
            <c:numRef>
              <c:f>'G6'!$B$4:$F$4</c:f>
              <c:numCache>
                <c:formatCode>0</c:formatCode>
                <c:ptCount val="5"/>
                <c:pt idx="0">
                  <c:v>2012</c:v>
                </c:pt>
                <c:pt idx="1">
                  <c:v>2013</c:v>
                </c:pt>
                <c:pt idx="2">
                  <c:v>2014</c:v>
                </c:pt>
                <c:pt idx="3">
                  <c:v>2015</c:v>
                </c:pt>
                <c:pt idx="4">
                  <c:v>2016</c:v>
                </c:pt>
              </c:numCache>
            </c:numRef>
          </c:cat>
          <c:val>
            <c:numRef>
              <c:f>'G6'!$B$7:$F$7</c:f>
              <c:numCache>
                <c:formatCode>#,##0.0</c:formatCode>
                <c:ptCount val="5"/>
                <c:pt idx="0">
                  <c:v>100</c:v>
                </c:pt>
                <c:pt idx="1">
                  <c:v>101.99743172773223</c:v>
                </c:pt>
                <c:pt idx="2">
                  <c:v>102.15243077818452</c:v>
                </c:pt>
                <c:pt idx="3">
                  <c:v>102.65800118431656</c:v>
                </c:pt>
                <c:pt idx="4">
                  <c:v>101.29273249736708</c:v>
                </c:pt>
              </c:numCache>
            </c:numRef>
          </c:val>
        </c:ser>
        <c:marker val="1"/>
        <c:axId val="170747776"/>
        <c:axId val="170749312"/>
      </c:lineChart>
      <c:catAx>
        <c:axId val="170747776"/>
        <c:scaling>
          <c:orientation val="minMax"/>
        </c:scaling>
        <c:axPos val="b"/>
        <c:numFmt formatCode="0" sourceLinked="1"/>
        <c:tickLblPos val="nextTo"/>
        <c:crossAx val="170749312"/>
        <c:crosses val="autoZero"/>
        <c:auto val="1"/>
        <c:lblAlgn val="ctr"/>
        <c:lblOffset val="100"/>
      </c:catAx>
      <c:valAx>
        <c:axId val="170749312"/>
        <c:scaling>
          <c:orientation val="minMax"/>
          <c:max val="120"/>
          <c:min val="90"/>
        </c:scaling>
        <c:axPos val="l"/>
        <c:majorGridlines>
          <c:spPr>
            <a:ln>
              <a:prstDash val="sysDot"/>
            </a:ln>
          </c:spPr>
        </c:majorGridlines>
        <c:numFmt formatCode="#,##0" sourceLinked="0"/>
        <c:tickLblPos val="nextTo"/>
        <c:crossAx val="170747776"/>
        <c:crosses val="autoZero"/>
        <c:crossBetween val="between"/>
        <c:majorUnit val="5"/>
      </c:valAx>
    </c:plotArea>
    <c:legend>
      <c:legendPos val="r"/>
      <c:layout>
        <c:manualLayout>
          <c:xMode val="edge"/>
          <c:yMode val="edge"/>
          <c:x val="0.62066194707313016"/>
          <c:y val="0.16111104118345071"/>
          <c:w val="0.37473788121617541"/>
          <c:h val="0.52767161487506331"/>
        </c:manualLayout>
      </c:layout>
    </c:legend>
    <c:plotVisOnly val="1"/>
  </c:chart>
  <c:spPr>
    <a:ln>
      <a:noFill/>
    </a:ln>
  </c:spPr>
  <c:txPr>
    <a:bodyPr/>
    <a:lstStyle/>
    <a:p>
      <a:pPr>
        <a:defRPr>
          <a:latin typeface="Bookman Old Style" pitchFamily="18" charset="0"/>
        </a:defRPr>
      </a:pPr>
      <a:endParaRPr lang="fr-FR"/>
    </a:p>
  </c:txPr>
  <c:printSettings>
    <c:headerFooter/>
    <c:pageMargins b="0.75000000000000122" l="0.70000000000000062" r="0.70000000000000062" t="0.75000000000000122"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071741032370933E-2"/>
          <c:y val="0.12125885251600496"/>
          <c:w val="0.54579209931322092"/>
          <c:h val="0.7778281742819666"/>
        </c:manualLayout>
      </c:layout>
      <c:lineChart>
        <c:grouping val="standard"/>
        <c:ser>
          <c:idx val="2"/>
          <c:order val="0"/>
          <c:tx>
            <c:strRef>
              <c:f>'G6'!$A$7</c:f>
              <c:strCache>
                <c:ptCount val="1"/>
                <c:pt idx="0">
                  <c:v>Syndicats </c:v>
                </c:pt>
              </c:strCache>
            </c:strRef>
          </c:tx>
          <c:spPr>
            <a:ln>
              <a:solidFill>
                <a:schemeClr val="accent2"/>
              </a:solidFill>
            </a:ln>
          </c:spPr>
          <c:marker>
            <c:symbol val="none"/>
          </c:marker>
          <c:cat>
            <c:numRef>
              <c:f>'G6'!$B$4:$F$4</c:f>
              <c:numCache>
                <c:formatCode>0</c:formatCode>
                <c:ptCount val="5"/>
                <c:pt idx="0">
                  <c:v>2012</c:v>
                </c:pt>
                <c:pt idx="1">
                  <c:v>2013</c:v>
                </c:pt>
                <c:pt idx="2">
                  <c:v>2014</c:v>
                </c:pt>
                <c:pt idx="3">
                  <c:v>2015</c:v>
                </c:pt>
                <c:pt idx="4">
                  <c:v>2016</c:v>
                </c:pt>
              </c:numCache>
            </c:numRef>
          </c:cat>
          <c:val>
            <c:numRef>
              <c:f>'G6'!$B$17:$F$17</c:f>
              <c:numCache>
                <c:formatCode>#,##0.0</c:formatCode>
                <c:ptCount val="5"/>
                <c:pt idx="0">
                  <c:v>100</c:v>
                </c:pt>
                <c:pt idx="1">
                  <c:v>104.29050264942849</c:v>
                </c:pt>
                <c:pt idx="2">
                  <c:v>97.457553938797219</c:v>
                </c:pt>
                <c:pt idx="3">
                  <c:v>92.978667843769998</c:v>
                </c:pt>
                <c:pt idx="4">
                  <c:v>93.662794110594433</c:v>
                </c:pt>
              </c:numCache>
            </c:numRef>
          </c:val>
        </c:ser>
        <c:ser>
          <c:idx val="0"/>
          <c:order val="1"/>
          <c:tx>
            <c:strRef>
              <c:f>'G6'!$A$5</c:f>
              <c:strCache>
                <c:ptCount val="1"/>
                <c:pt idx="0">
                  <c:v>Budgets principaux</c:v>
                </c:pt>
              </c:strCache>
            </c:strRef>
          </c:tx>
          <c:spPr>
            <a:ln w="15875"/>
          </c:spPr>
          <c:marker>
            <c:symbol val="none"/>
          </c:marker>
          <c:cat>
            <c:numRef>
              <c:f>'G6'!$B$4:$F$4</c:f>
              <c:numCache>
                <c:formatCode>0</c:formatCode>
                <c:ptCount val="5"/>
                <c:pt idx="0">
                  <c:v>2012</c:v>
                </c:pt>
                <c:pt idx="1">
                  <c:v>2013</c:v>
                </c:pt>
                <c:pt idx="2">
                  <c:v>2014</c:v>
                </c:pt>
                <c:pt idx="3">
                  <c:v>2015</c:v>
                </c:pt>
                <c:pt idx="4">
                  <c:v>2016</c:v>
                </c:pt>
              </c:numCache>
            </c:numRef>
          </c:cat>
          <c:val>
            <c:numRef>
              <c:f>'G6'!$B$15:$F$15</c:f>
              <c:numCache>
                <c:formatCode>#,##0.0</c:formatCode>
                <c:ptCount val="5"/>
                <c:pt idx="0">
                  <c:v>100</c:v>
                </c:pt>
                <c:pt idx="1">
                  <c:v>104.75872308074585</c:v>
                </c:pt>
                <c:pt idx="2">
                  <c:v>96.668453342728142</c:v>
                </c:pt>
                <c:pt idx="3">
                  <c:v>88.595445979646854</c:v>
                </c:pt>
                <c:pt idx="4">
                  <c:v>85.94298393562822</c:v>
                </c:pt>
              </c:numCache>
            </c:numRef>
          </c:val>
        </c:ser>
        <c:ser>
          <c:idx val="3"/>
          <c:order val="2"/>
          <c:tx>
            <c:strRef>
              <c:f>'G6'!$A$8</c:f>
              <c:strCache>
                <c:ptCount val="1"/>
                <c:pt idx="0">
                  <c:v>Ensemble BP+BA+Syndicats</c:v>
                </c:pt>
              </c:strCache>
            </c:strRef>
          </c:tx>
          <c:spPr>
            <a:ln w="12700"/>
          </c:spPr>
          <c:marker>
            <c:symbol val="square"/>
            <c:size val="5"/>
          </c:marker>
          <c:cat>
            <c:numRef>
              <c:f>'G6'!$B$4:$F$4</c:f>
              <c:numCache>
                <c:formatCode>0</c:formatCode>
                <c:ptCount val="5"/>
                <c:pt idx="0">
                  <c:v>2012</c:v>
                </c:pt>
                <c:pt idx="1">
                  <c:v>2013</c:v>
                </c:pt>
                <c:pt idx="2">
                  <c:v>2014</c:v>
                </c:pt>
                <c:pt idx="3">
                  <c:v>2015</c:v>
                </c:pt>
                <c:pt idx="4">
                  <c:v>2016</c:v>
                </c:pt>
              </c:numCache>
            </c:numRef>
          </c:cat>
          <c:val>
            <c:numRef>
              <c:f>'G6'!$B$18:$F$18</c:f>
              <c:numCache>
                <c:formatCode>#,##0.0</c:formatCode>
                <c:ptCount val="5"/>
                <c:pt idx="0">
                  <c:v>100</c:v>
                </c:pt>
                <c:pt idx="1">
                  <c:v>104.07960425082432</c:v>
                </c:pt>
                <c:pt idx="2">
                  <c:v>95.908125042218131</c:v>
                </c:pt>
                <c:pt idx="3">
                  <c:v>88.609586116256565</c:v>
                </c:pt>
                <c:pt idx="4">
                  <c:v>86.151825690968579</c:v>
                </c:pt>
              </c:numCache>
            </c:numRef>
          </c:val>
        </c:ser>
        <c:ser>
          <c:idx val="1"/>
          <c:order val="3"/>
          <c:tx>
            <c:strRef>
              <c:f>'G6'!$A$6</c:f>
              <c:strCache>
                <c:ptCount val="1"/>
                <c:pt idx="0">
                  <c:v>Budgets annexes</c:v>
                </c:pt>
              </c:strCache>
            </c:strRef>
          </c:tx>
          <c:spPr>
            <a:ln>
              <a:solidFill>
                <a:schemeClr val="accent1"/>
              </a:solidFill>
            </a:ln>
          </c:spPr>
          <c:marker>
            <c:symbol val="none"/>
          </c:marker>
          <c:cat>
            <c:numRef>
              <c:f>'G6'!$B$4:$F$4</c:f>
              <c:numCache>
                <c:formatCode>0</c:formatCode>
                <c:ptCount val="5"/>
                <c:pt idx="0">
                  <c:v>2012</c:v>
                </c:pt>
                <c:pt idx="1">
                  <c:v>2013</c:v>
                </c:pt>
                <c:pt idx="2">
                  <c:v>2014</c:v>
                </c:pt>
                <c:pt idx="3">
                  <c:v>2015</c:v>
                </c:pt>
                <c:pt idx="4">
                  <c:v>2016</c:v>
                </c:pt>
              </c:numCache>
            </c:numRef>
          </c:cat>
          <c:val>
            <c:numRef>
              <c:f>'G6'!$B$16:$F$16</c:f>
              <c:numCache>
                <c:formatCode>#,##0.0</c:formatCode>
                <c:ptCount val="5"/>
                <c:pt idx="0">
                  <c:v>100</c:v>
                </c:pt>
                <c:pt idx="1">
                  <c:v>98.617803839059775</c:v>
                </c:pt>
                <c:pt idx="2">
                  <c:v>88.502161983347378</c:v>
                </c:pt>
                <c:pt idx="3">
                  <c:v>84.424010334879739</c:v>
                </c:pt>
                <c:pt idx="4">
                  <c:v>80.384096066982721</c:v>
                </c:pt>
              </c:numCache>
            </c:numRef>
          </c:val>
        </c:ser>
        <c:marker val="1"/>
        <c:axId val="170761600"/>
        <c:axId val="170779776"/>
      </c:lineChart>
      <c:catAx>
        <c:axId val="170761600"/>
        <c:scaling>
          <c:orientation val="minMax"/>
        </c:scaling>
        <c:axPos val="b"/>
        <c:numFmt formatCode="0" sourceLinked="1"/>
        <c:tickLblPos val="nextTo"/>
        <c:crossAx val="170779776"/>
        <c:crosses val="autoZero"/>
        <c:auto val="1"/>
        <c:lblAlgn val="ctr"/>
        <c:lblOffset val="100"/>
      </c:catAx>
      <c:valAx>
        <c:axId val="170779776"/>
        <c:scaling>
          <c:orientation val="minMax"/>
          <c:max val="105"/>
          <c:min val="75"/>
        </c:scaling>
        <c:axPos val="l"/>
        <c:majorGridlines>
          <c:spPr>
            <a:ln>
              <a:prstDash val="sysDot"/>
            </a:ln>
          </c:spPr>
        </c:majorGridlines>
        <c:numFmt formatCode="#,##0" sourceLinked="0"/>
        <c:tickLblPos val="nextTo"/>
        <c:crossAx val="170761600"/>
        <c:crosses val="autoZero"/>
        <c:crossBetween val="between"/>
      </c:valAx>
    </c:plotArea>
    <c:legend>
      <c:legendPos val="r"/>
      <c:layout>
        <c:manualLayout>
          <c:xMode val="edge"/>
          <c:yMode val="edge"/>
          <c:x val="0.63748346699156833"/>
          <c:y val="0.35350425708981542"/>
          <c:w val="0.36114721575296072"/>
          <c:h val="0.5148370782920425"/>
        </c:manualLayout>
      </c:layout>
    </c:legend>
    <c:plotVisOnly val="1"/>
  </c:chart>
  <c:spPr>
    <a:ln>
      <a:noFill/>
    </a:ln>
  </c:spPr>
  <c:txPr>
    <a:bodyPr/>
    <a:lstStyle/>
    <a:p>
      <a:pPr>
        <a:defRPr>
          <a:latin typeface="Bookman Old Style" pitchFamily="18" charset="0"/>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071741032370933E-2"/>
          <c:y val="0.12125885251600496"/>
          <c:w val="0.57966426071741028"/>
          <c:h val="0.7778281742819666"/>
        </c:manualLayout>
      </c:layout>
      <c:lineChart>
        <c:grouping val="standard"/>
        <c:ser>
          <c:idx val="1"/>
          <c:order val="0"/>
          <c:tx>
            <c:strRef>
              <c:f>'G6'!$A$6</c:f>
              <c:strCache>
                <c:ptCount val="1"/>
                <c:pt idx="0">
                  <c:v>Budgets annexes</c:v>
                </c:pt>
              </c:strCache>
            </c:strRef>
          </c:tx>
          <c:spPr>
            <a:ln>
              <a:solidFill>
                <a:schemeClr val="accent1"/>
              </a:solidFill>
            </a:ln>
          </c:spPr>
          <c:marker>
            <c:symbol val="none"/>
          </c:marker>
          <c:cat>
            <c:numRef>
              <c:f>'G6'!$B$4:$F$4</c:f>
              <c:numCache>
                <c:formatCode>0</c:formatCode>
                <c:ptCount val="5"/>
                <c:pt idx="0">
                  <c:v>2012</c:v>
                </c:pt>
                <c:pt idx="1">
                  <c:v>2013</c:v>
                </c:pt>
                <c:pt idx="2">
                  <c:v>2014</c:v>
                </c:pt>
                <c:pt idx="3">
                  <c:v>2015</c:v>
                </c:pt>
                <c:pt idx="4">
                  <c:v>2016</c:v>
                </c:pt>
              </c:numCache>
            </c:numRef>
          </c:cat>
          <c:val>
            <c:numRef>
              <c:f>'G6'!$B$26:$F$26</c:f>
              <c:numCache>
                <c:formatCode>#,##0.0</c:formatCode>
                <c:ptCount val="5"/>
                <c:pt idx="0">
                  <c:v>100</c:v>
                </c:pt>
                <c:pt idx="1">
                  <c:v>105.89005086663741</c:v>
                </c:pt>
                <c:pt idx="2">
                  <c:v>108.95615107374709</c:v>
                </c:pt>
                <c:pt idx="3">
                  <c:v>114.06708242783093</c:v>
                </c:pt>
                <c:pt idx="4">
                  <c:v>115.07243144275843</c:v>
                </c:pt>
              </c:numCache>
            </c:numRef>
          </c:val>
        </c:ser>
        <c:ser>
          <c:idx val="0"/>
          <c:order val="1"/>
          <c:tx>
            <c:strRef>
              <c:f>'G6'!$A$5</c:f>
              <c:strCache>
                <c:ptCount val="1"/>
                <c:pt idx="0">
                  <c:v>Budgets principaux</c:v>
                </c:pt>
              </c:strCache>
            </c:strRef>
          </c:tx>
          <c:spPr>
            <a:ln w="15875"/>
          </c:spPr>
          <c:marker>
            <c:symbol val="none"/>
          </c:marker>
          <c:cat>
            <c:numRef>
              <c:f>'G6'!$B$4:$F$4</c:f>
              <c:numCache>
                <c:formatCode>0</c:formatCode>
                <c:ptCount val="5"/>
                <c:pt idx="0">
                  <c:v>2012</c:v>
                </c:pt>
                <c:pt idx="1">
                  <c:v>2013</c:v>
                </c:pt>
                <c:pt idx="2">
                  <c:v>2014</c:v>
                </c:pt>
                <c:pt idx="3">
                  <c:v>2015</c:v>
                </c:pt>
                <c:pt idx="4">
                  <c:v>2016</c:v>
                </c:pt>
              </c:numCache>
            </c:numRef>
          </c:cat>
          <c:val>
            <c:numRef>
              <c:f>'G6'!$B$25:$F$25</c:f>
              <c:numCache>
                <c:formatCode>#,##0.0</c:formatCode>
                <c:ptCount val="5"/>
                <c:pt idx="0">
                  <c:v>100</c:v>
                </c:pt>
                <c:pt idx="1">
                  <c:v>103.45510373448043</c:v>
                </c:pt>
                <c:pt idx="2">
                  <c:v>106.7527145190432</c:v>
                </c:pt>
                <c:pt idx="3">
                  <c:v>109.69396937152575</c:v>
                </c:pt>
                <c:pt idx="4">
                  <c:v>111.74168466062355</c:v>
                </c:pt>
              </c:numCache>
            </c:numRef>
          </c:val>
        </c:ser>
        <c:ser>
          <c:idx val="3"/>
          <c:order val="2"/>
          <c:tx>
            <c:strRef>
              <c:f>'G6'!$A$8</c:f>
              <c:strCache>
                <c:ptCount val="1"/>
                <c:pt idx="0">
                  <c:v>Ensemble BP+BA+Syndicats</c:v>
                </c:pt>
              </c:strCache>
            </c:strRef>
          </c:tx>
          <c:spPr>
            <a:ln w="12700"/>
          </c:spPr>
          <c:marker>
            <c:symbol val="square"/>
            <c:size val="5"/>
          </c:marker>
          <c:cat>
            <c:numRef>
              <c:f>'G6'!$B$4:$F$4</c:f>
              <c:numCache>
                <c:formatCode>0</c:formatCode>
                <c:ptCount val="5"/>
                <c:pt idx="0">
                  <c:v>2012</c:v>
                </c:pt>
                <c:pt idx="1">
                  <c:v>2013</c:v>
                </c:pt>
                <c:pt idx="2">
                  <c:v>2014</c:v>
                </c:pt>
                <c:pt idx="3">
                  <c:v>2015</c:v>
                </c:pt>
                <c:pt idx="4">
                  <c:v>2016</c:v>
                </c:pt>
              </c:numCache>
            </c:numRef>
          </c:cat>
          <c:val>
            <c:numRef>
              <c:f>'G6'!$B$28:$F$28</c:f>
              <c:numCache>
                <c:formatCode>#,##0.0</c:formatCode>
                <c:ptCount val="5"/>
                <c:pt idx="0">
                  <c:v>100</c:v>
                </c:pt>
                <c:pt idx="1">
                  <c:v>103.49268987133271</c:v>
                </c:pt>
                <c:pt idx="2">
                  <c:v>106.24436706909594</c:v>
                </c:pt>
                <c:pt idx="3">
                  <c:v>109.33398786485951</c:v>
                </c:pt>
                <c:pt idx="4">
                  <c:v>110.9605840742765</c:v>
                </c:pt>
              </c:numCache>
            </c:numRef>
          </c:val>
        </c:ser>
        <c:ser>
          <c:idx val="2"/>
          <c:order val="3"/>
          <c:tx>
            <c:strRef>
              <c:f>'G6'!$A$7</c:f>
              <c:strCache>
                <c:ptCount val="1"/>
                <c:pt idx="0">
                  <c:v>Syndicats </c:v>
                </c:pt>
              </c:strCache>
            </c:strRef>
          </c:tx>
          <c:spPr>
            <a:ln>
              <a:solidFill>
                <a:schemeClr val="accent2"/>
              </a:solidFill>
            </a:ln>
          </c:spPr>
          <c:marker>
            <c:symbol val="none"/>
          </c:marker>
          <c:cat>
            <c:numRef>
              <c:f>'G6'!$B$4:$F$4</c:f>
              <c:numCache>
                <c:formatCode>0</c:formatCode>
                <c:ptCount val="5"/>
                <c:pt idx="0">
                  <c:v>2012</c:v>
                </c:pt>
                <c:pt idx="1">
                  <c:v>2013</c:v>
                </c:pt>
                <c:pt idx="2">
                  <c:v>2014</c:v>
                </c:pt>
                <c:pt idx="3">
                  <c:v>2015</c:v>
                </c:pt>
                <c:pt idx="4">
                  <c:v>2016</c:v>
                </c:pt>
              </c:numCache>
            </c:numRef>
          </c:cat>
          <c:val>
            <c:numRef>
              <c:f>'G6'!$B$27:$F$27</c:f>
              <c:numCache>
                <c:formatCode>#,##0.0</c:formatCode>
                <c:ptCount val="5"/>
                <c:pt idx="0">
                  <c:v>100</c:v>
                </c:pt>
                <c:pt idx="1">
                  <c:v>100.86293273607059</c:v>
                </c:pt>
                <c:pt idx="2">
                  <c:v>99.30984928055085</c:v>
                </c:pt>
                <c:pt idx="3">
                  <c:v>101.02093482532091</c:v>
                </c:pt>
                <c:pt idx="4">
                  <c:v>100.37181857518011</c:v>
                </c:pt>
              </c:numCache>
            </c:numRef>
          </c:val>
        </c:ser>
        <c:marker val="1"/>
        <c:axId val="170826368"/>
        <c:axId val="170840448"/>
      </c:lineChart>
      <c:catAx>
        <c:axId val="170826368"/>
        <c:scaling>
          <c:orientation val="minMax"/>
        </c:scaling>
        <c:axPos val="b"/>
        <c:numFmt formatCode="0" sourceLinked="1"/>
        <c:tickLblPos val="nextTo"/>
        <c:crossAx val="170840448"/>
        <c:crosses val="autoZero"/>
        <c:auto val="1"/>
        <c:lblAlgn val="ctr"/>
        <c:lblOffset val="100"/>
      </c:catAx>
      <c:valAx>
        <c:axId val="170840448"/>
        <c:scaling>
          <c:orientation val="minMax"/>
          <c:max val="120"/>
          <c:min val="95"/>
        </c:scaling>
        <c:axPos val="l"/>
        <c:majorGridlines/>
        <c:numFmt formatCode="#,##0" sourceLinked="0"/>
        <c:tickLblPos val="nextTo"/>
        <c:crossAx val="170826368"/>
        <c:crosses val="autoZero"/>
        <c:crossBetween val="between"/>
      </c:valAx>
    </c:plotArea>
    <c:legend>
      <c:legendPos val="r"/>
      <c:layout>
        <c:manualLayout>
          <c:xMode val="edge"/>
          <c:yMode val="edge"/>
          <c:x val="0.69906933508311464"/>
          <c:y val="0.24958385879618494"/>
          <c:w val="0.28704177602799652"/>
          <c:h val="0.5572270278636986"/>
        </c:manualLayout>
      </c:layout>
      <c:txPr>
        <a:bodyPr/>
        <a:lstStyle/>
        <a:p>
          <a:pPr>
            <a:defRPr sz="1050"/>
          </a:pPr>
          <a:endParaRPr lang="fr-FR"/>
        </a:p>
      </c:txPr>
    </c:legend>
    <c:plotVisOnly val="1"/>
  </c:chart>
  <c:printSettings>
    <c:headerFooter/>
    <c:pageMargins b="0.75000000000000144" l="0.70000000000000062" r="0.70000000000000062" t="0.75000000000000144"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946952731826052E-2"/>
          <c:y val="0.12125894962805475"/>
          <c:w val="0.85662573141660114"/>
          <c:h val="0.7778281742819666"/>
        </c:manualLayout>
      </c:layout>
      <c:lineChart>
        <c:grouping val="standard"/>
        <c:ser>
          <c:idx val="1"/>
          <c:order val="0"/>
          <c:tx>
            <c:strRef>
              <c:f>'G6'!$A$6</c:f>
              <c:strCache>
                <c:ptCount val="1"/>
                <c:pt idx="0">
                  <c:v>Budgets annexes</c:v>
                </c:pt>
              </c:strCache>
            </c:strRef>
          </c:tx>
          <c:spPr>
            <a:ln>
              <a:solidFill>
                <a:schemeClr val="accent1"/>
              </a:solidFill>
            </a:ln>
          </c:spPr>
          <c:marker>
            <c:symbol val="none"/>
          </c:marker>
          <c:cat>
            <c:numRef>
              <c:f>'G6'!$B$4:$F$4</c:f>
              <c:numCache>
                <c:formatCode>0</c:formatCode>
                <c:ptCount val="5"/>
                <c:pt idx="0">
                  <c:v>2012</c:v>
                </c:pt>
                <c:pt idx="1">
                  <c:v>2013</c:v>
                </c:pt>
                <c:pt idx="2">
                  <c:v>2014</c:v>
                </c:pt>
                <c:pt idx="3">
                  <c:v>2015</c:v>
                </c:pt>
                <c:pt idx="4">
                  <c:v>2016</c:v>
                </c:pt>
              </c:numCache>
            </c:numRef>
          </c:cat>
          <c:val>
            <c:numRef>
              <c:f>'G6'!$B$6:$F$6</c:f>
              <c:numCache>
                <c:formatCode>#,##0.0</c:formatCode>
                <c:ptCount val="5"/>
                <c:pt idx="0">
                  <c:v>100</c:v>
                </c:pt>
                <c:pt idx="1">
                  <c:v>105.2077355219793</c:v>
                </c:pt>
                <c:pt idx="2">
                  <c:v>107.24376744021443</c:v>
                </c:pt>
                <c:pt idx="3">
                  <c:v>112.82728548623184</c:v>
                </c:pt>
                <c:pt idx="4">
                  <c:v>116.08116165431824</c:v>
                </c:pt>
              </c:numCache>
            </c:numRef>
          </c:val>
        </c:ser>
        <c:ser>
          <c:idx val="3"/>
          <c:order val="1"/>
          <c:tx>
            <c:strRef>
              <c:f>'G6'!$A$8</c:f>
              <c:strCache>
                <c:ptCount val="1"/>
                <c:pt idx="0">
                  <c:v>Ensemble BP+BA+Syndicats</c:v>
                </c:pt>
              </c:strCache>
            </c:strRef>
          </c:tx>
          <c:spPr>
            <a:ln w="12700"/>
          </c:spPr>
          <c:marker>
            <c:symbol val="square"/>
            <c:size val="5"/>
          </c:marker>
          <c:cat>
            <c:numRef>
              <c:f>'G6'!$B$4:$F$4</c:f>
              <c:numCache>
                <c:formatCode>0</c:formatCode>
                <c:ptCount val="5"/>
                <c:pt idx="0">
                  <c:v>2012</c:v>
                </c:pt>
                <c:pt idx="1">
                  <c:v>2013</c:v>
                </c:pt>
                <c:pt idx="2">
                  <c:v>2014</c:v>
                </c:pt>
                <c:pt idx="3">
                  <c:v>2015</c:v>
                </c:pt>
                <c:pt idx="4">
                  <c:v>2016</c:v>
                </c:pt>
              </c:numCache>
            </c:numRef>
          </c:cat>
          <c:val>
            <c:numRef>
              <c:f>'G6'!$B$8:$F$8</c:f>
              <c:numCache>
                <c:formatCode>#,##0.0</c:formatCode>
                <c:ptCount val="5"/>
                <c:pt idx="0">
                  <c:v>100</c:v>
                </c:pt>
                <c:pt idx="1">
                  <c:v>103.07111536625648</c:v>
                </c:pt>
                <c:pt idx="2">
                  <c:v>105.4497800256315</c:v>
                </c:pt>
                <c:pt idx="3">
                  <c:v>106.99859897003448</c:v>
                </c:pt>
                <c:pt idx="4">
                  <c:v>107.03162841064615</c:v>
                </c:pt>
              </c:numCache>
            </c:numRef>
          </c:val>
        </c:ser>
        <c:ser>
          <c:idx val="0"/>
          <c:order val="2"/>
          <c:tx>
            <c:strRef>
              <c:f>'G6'!$A$5</c:f>
              <c:strCache>
                <c:ptCount val="1"/>
                <c:pt idx="0">
                  <c:v>Budgets principaux</c:v>
                </c:pt>
              </c:strCache>
            </c:strRef>
          </c:tx>
          <c:spPr>
            <a:ln w="15875"/>
          </c:spPr>
          <c:marker>
            <c:symbol val="none"/>
          </c:marker>
          <c:cat>
            <c:numRef>
              <c:f>'G6'!$B$4:$F$4</c:f>
              <c:numCache>
                <c:formatCode>0</c:formatCode>
                <c:ptCount val="5"/>
                <c:pt idx="0">
                  <c:v>2012</c:v>
                </c:pt>
                <c:pt idx="1">
                  <c:v>2013</c:v>
                </c:pt>
                <c:pt idx="2">
                  <c:v>2014</c:v>
                </c:pt>
                <c:pt idx="3">
                  <c:v>2015</c:v>
                </c:pt>
                <c:pt idx="4">
                  <c:v>2016</c:v>
                </c:pt>
              </c:numCache>
            </c:numRef>
          </c:cat>
          <c:val>
            <c:numRef>
              <c:f>'G6'!$B$5:$F$5</c:f>
              <c:numCache>
                <c:formatCode>#,##0.0</c:formatCode>
                <c:ptCount val="5"/>
                <c:pt idx="0">
                  <c:v>100</c:v>
                </c:pt>
                <c:pt idx="1">
                  <c:v>102.98005016300064</c:v>
                </c:pt>
                <c:pt idx="2">
                  <c:v>105.54196910385328</c:v>
                </c:pt>
                <c:pt idx="3">
                  <c:v>106.84954025541916</c:v>
                </c:pt>
                <c:pt idx="4">
                  <c:v>106.72979114924543</c:v>
                </c:pt>
              </c:numCache>
            </c:numRef>
          </c:val>
        </c:ser>
        <c:ser>
          <c:idx val="2"/>
          <c:order val="3"/>
          <c:tx>
            <c:strRef>
              <c:f>'G6'!$A$7</c:f>
              <c:strCache>
                <c:ptCount val="1"/>
                <c:pt idx="0">
                  <c:v>Syndicats </c:v>
                </c:pt>
              </c:strCache>
            </c:strRef>
          </c:tx>
          <c:spPr>
            <a:ln>
              <a:solidFill>
                <a:schemeClr val="accent2"/>
              </a:solidFill>
            </a:ln>
          </c:spPr>
          <c:marker>
            <c:symbol val="none"/>
          </c:marker>
          <c:cat>
            <c:numRef>
              <c:f>'G6'!$B$4:$F$4</c:f>
              <c:numCache>
                <c:formatCode>0</c:formatCode>
                <c:ptCount val="5"/>
                <c:pt idx="0">
                  <c:v>2012</c:v>
                </c:pt>
                <c:pt idx="1">
                  <c:v>2013</c:v>
                </c:pt>
                <c:pt idx="2">
                  <c:v>2014</c:v>
                </c:pt>
                <c:pt idx="3">
                  <c:v>2015</c:v>
                </c:pt>
                <c:pt idx="4">
                  <c:v>2016</c:v>
                </c:pt>
              </c:numCache>
            </c:numRef>
          </c:cat>
          <c:val>
            <c:numRef>
              <c:f>'G6'!$B$7:$F$7</c:f>
              <c:numCache>
                <c:formatCode>#,##0.0</c:formatCode>
                <c:ptCount val="5"/>
                <c:pt idx="0">
                  <c:v>100</c:v>
                </c:pt>
                <c:pt idx="1">
                  <c:v>101.99743172773223</c:v>
                </c:pt>
                <c:pt idx="2">
                  <c:v>102.15243077818452</c:v>
                </c:pt>
                <c:pt idx="3">
                  <c:v>102.65800118431656</c:v>
                </c:pt>
                <c:pt idx="4">
                  <c:v>101.29273249736708</c:v>
                </c:pt>
              </c:numCache>
            </c:numRef>
          </c:val>
        </c:ser>
        <c:marker val="1"/>
        <c:axId val="175567232"/>
        <c:axId val="175568768"/>
      </c:lineChart>
      <c:catAx>
        <c:axId val="175567232"/>
        <c:scaling>
          <c:orientation val="minMax"/>
        </c:scaling>
        <c:axPos val="b"/>
        <c:numFmt formatCode="0" sourceLinked="1"/>
        <c:tickLblPos val="nextTo"/>
        <c:txPr>
          <a:bodyPr/>
          <a:lstStyle/>
          <a:p>
            <a:pPr>
              <a:defRPr sz="1100"/>
            </a:pPr>
            <a:endParaRPr lang="fr-FR"/>
          </a:p>
        </c:txPr>
        <c:crossAx val="175568768"/>
        <c:crosses val="autoZero"/>
        <c:auto val="1"/>
        <c:lblAlgn val="ctr"/>
        <c:lblOffset val="100"/>
      </c:catAx>
      <c:valAx>
        <c:axId val="175568768"/>
        <c:scaling>
          <c:orientation val="minMax"/>
          <c:max val="120"/>
          <c:min val="80"/>
        </c:scaling>
        <c:axPos val="l"/>
        <c:majorGridlines>
          <c:spPr>
            <a:ln>
              <a:prstDash val="sysDot"/>
            </a:ln>
          </c:spPr>
        </c:majorGridlines>
        <c:numFmt formatCode="#,##0" sourceLinked="0"/>
        <c:tickLblPos val="nextTo"/>
        <c:txPr>
          <a:bodyPr/>
          <a:lstStyle/>
          <a:p>
            <a:pPr>
              <a:defRPr sz="1100"/>
            </a:pPr>
            <a:endParaRPr lang="fr-FR"/>
          </a:p>
        </c:txPr>
        <c:crossAx val="175567232"/>
        <c:crosses val="autoZero"/>
        <c:crossBetween val="between"/>
        <c:majorUnit val="5"/>
      </c:valAx>
    </c:plotArea>
    <c:plotVisOnly val="1"/>
  </c:chart>
  <c:spPr>
    <a:ln>
      <a:noFill/>
    </a:ln>
  </c:spPr>
  <c:printSettings>
    <c:headerFooter/>
    <c:pageMargins b="0.75000000000000144" l="0.70000000000000062" r="0.70000000000000062" t="0.75000000000000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7432482154684008E-2"/>
          <c:y val="5.1400554097404488E-2"/>
          <c:w val="0.87087129295754018"/>
          <c:h val="0.64500400991542761"/>
        </c:manualLayout>
      </c:layout>
      <c:barChart>
        <c:barDir val="col"/>
        <c:grouping val="clustered"/>
        <c:ser>
          <c:idx val="0"/>
          <c:order val="0"/>
          <c:tx>
            <c:strRef>
              <c:f>'G1'!$A$12</c:f>
              <c:strCache>
                <c:ptCount val="1"/>
                <c:pt idx="0">
                  <c:v>DF</c:v>
                </c:pt>
              </c:strCache>
            </c:strRef>
          </c:tx>
          <c:spPr>
            <a:ln>
              <a:solidFill>
                <a:schemeClr val="tx1"/>
              </a:solidFill>
            </a:ln>
          </c:spPr>
          <c:cat>
            <c:strRef>
              <c:f>'G1'!$B$11:$G$11</c:f>
              <c:strCache>
                <c:ptCount val="6"/>
                <c:pt idx="0">
                  <c:v>0-5000 h</c:v>
                </c:pt>
                <c:pt idx="1">
                  <c:v>5000-10.000 h</c:v>
                </c:pt>
                <c:pt idx="2">
                  <c:v>10-20.000 h</c:v>
                </c:pt>
                <c:pt idx="3">
                  <c:v>20-50.000 h</c:v>
                </c:pt>
                <c:pt idx="4">
                  <c:v>50-100.000 h</c:v>
                </c:pt>
                <c:pt idx="5">
                  <c:v>&gt; 100.000 h</c:v>
                </c:pt>
              </c:strCache>
            </c:strRef>
          </c:cat>
          <c:val>
            <c:numRef>
              <c:f>'G1'!$B$12:$G$12</c:f>
              <c:numCache>
                <c:formatCode>0%</c:formatCode>
                <c:ptCount val="6"/>
                <c:pt idx="0">
                  <c:v>0.2992290190708819</c:v>
                </c:pt>
                <c:pt idx="1">
                  <c:v>0.27447165310445459</c:v>
                </c:pt>
                <c:pt idx="2">
                  <c:v>0.29902694485433151</c:v>
                </c:pt>
                <c:pt idx="3">
                  <c:v>0.29672473247258752</c:v>
                </c:pt>
                <c:pt idx="4">
                  <c:v>0.40937342193189585</c:v>
                </c:pt>
                <c:pt idx="5">
                  <c:v>0.47563063008606149</c:v>
                </c:pt>
              </c:numCache>
            </c:numRef>
          </c:val>
        </c:ser>
        <c:ser>
          <c:idx val="1"/>
          <c:order val="1"/>
          <c:tx>
            <c:strRef>
              <c:f>'G1'!$A$13</c:f>
              <c:strCache>
                <c:ptCount val="1"/>
                <c:pt idx="0">
                  <c:v>DIHR</c:v>
                </c:pt>
              </c:strCache>
            </c:strRef>
          </c:tx>
          <c:spPr>
            <a:ln>
              <a:solidFill>
                <a:schemeClr val="tx1"/>
              </a:solidFill>
            </a:ln>
          </c:spPr>
          <c:cat>
            <c:strRef>
              <c:f>'G1'!$B$11:$G$11</c:f>
              <c:strCache>
                <c:ptCount val="6"/>
                <c:pt idx="0">
                  <c:v>0-5000 h</c:v>
                </c:pt>
                <c:pt idx="1">
                  <c:v>5000-10.000 h</c:v>
                </c:pt>
                <c:pt idx="2">
                  <c:v>10-20.000 h</c:v>
                </c:pt>
                <c:pt idx="3">
                  <c:v>20-50.000 h</c:v>
                </c:pt>
                <c:pt idx="4">
                  <c:v>50-100.000 h</c:v>
                </c:pt>
                <c:pt idx="5">
                  <c:v>&gt; 100.000 h</c:v>
                </c:pt>
              </c:strCache>
            </c:strRef>
          </c:cat>
          <c:val>
            <c:numRef>
              <c:f>'G1'!$B$13:$G$13</c:f>
              <c:numCache>
                <c:formatCode>0%</c:formatCode>
                <c:ptCount val="6"/>
                <c:pt idx="0">
                  <c:v>0.36153316313452394</c:v>
                </c:pt>
                <c:pt idx="1">
                  <c:v>0.34482145917039342</c:v>
                </c:pt>
                <c:pt idx="2">
                  <c:v>0.32342923093444303</c:v>
                </c:pt>
                <c:pt idx="3">
                  <c:v>0.33845195706956921</c:v>
                </c:pt>
                <c:pt idx="4">
                  <c:v>0.47196992906208435</c:v>
                </c:pt>
                <c:pt idx="5">
                  <c:v>0.45294881129046072</c:v>
                </c:pt>
              </c:numCache>
            </c:numRef>
          </c:val>
        </c:ser>
        <c:gapWidth val="100"/>
        <c:axId val="133630208"/>
        <c:axId val="133652480"/>
      </c:barChart>
      <c:catAx>
        <c:axId val="133630208"/>
        <c:scaling>
          <c:orientation val="minMax"/>
        </c:scaling>
        <c:axPos val="b"/>
        <c:tickLblPos val="nextTo"/>
        <c:crossAx val="133652480"/>
        <c:crosses val="autoZero"/>
        <c:auto val="1"/>
        <c:lblAlgn val="ctr"/>
        <c:lblOffset val="100"/>
      </c:catAx>
      <c:valAx>
        <c:axId val="133652480"/>
        <c:scaling>
          <c:orientation val="minMax"/>
          <c:max val="0.5"/>
        </c:scaling>
        <c:axPos val="l"/>
        <c:majorGridlines>
          <c:spPr>
            <a:ln>
              <a:prstDash val="sysDot"/>
            </a:ln>
          </c:spPr>
        </c:majorGridlines>
        <c:numFmt formatCode="0%" sourceLinked="1"/>
        <c:tickLblPos val="nextTo"/>
        <c:crossAx val="133630208"/>
        <c:crosses val="autoZero"/>
        <c:crossBetween val="between"/>
        <c:majorUnit val="0.1"/>
      </c:valAx>
    </c:plotArea>
    <c:plotVisOnly val="1"/>
  </c:chart>
  <c:spPr>
    <a:ln>
      <a:noFill/>
    </a:ln>
  </c:spPr>
  <c:txPr>
    <a:bodyPr/>
    <a:lstStyle/>
    <a:p>
      <a:pPr>
        <a:defRPr sz="900">
          <a:latin typeface="Bookman Old Style" pitchFamily="18" charset="0"/>
        </a:defRPr>
      </a:pPr>
      <a:endParaRPr lang="fr-FR"/>
    </a:p>
  </c:tx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071741032370933E-2"/>
          <c:y val="0.12125885251600496"/>
          <c:w val="0.8783556097058306"/>
          <c:h val="0.7778281742819666"/>
        </c:manualLayout>
      </c:layout>
      <c:lineChart>
        <c:grouping val="standard"/>
        <c:ser>
          <c:idx val="2"/>
          <c:order val="0"/>
          <c:tx>
            <c:strRef>
              <c:f>'G6'!$A$7</c:f>
              <c:strCache>
                <c:ptCount val="1"/>
                <c:pt idx="0">
                  <c:v>Syndicats </c:v>
                </c:pt>
              </c:strCache>
            </c:strRef>
          </c:tx>
          <c:spPr>
            <a:ln>
              <a:solidFill>
                <a:schemeClr val="accent2"/>
              </a:solidFill>
            </a:ln>
          </c:spPr>
          <c:marker>
            <c:symbol val="none"/>
          </c:marker>
          <c:cat>
            <c:numRef>
              <c:f>'G6'!$B$4:$F$4</c:f>
              <c:numCache>
                <c:formatCode>0</c:formatCode>
                <c:ptCount val="5"/>
                <c:pt idx="0">
                  <c:v>2012</c:v>
                </c:pt>
                <c:pt idx="1">
                  <c:v>2013</c:v>
                </c:pt>
                <c:pt idx="2">
                  <c:v>2014</c:v>
                </c:pt>
                <c:pt idx="3">
                  <c:v>2015</c:v>
                </c:pt>
                <c:pt idx="4">
                  <c:v>2016</c:v>
                </c:pt>
              </c:numCache>
            </c:numRef>
          </c:cat>
          <c:val>
            <c:numRef>
              <c:f>'G6'!$B$17:$F$17</c:f>
              <c:numCache>
                <c:formatCode>#,##0.0</c:formatCode>
                <c:ptCount val="5"/>
                <c:pt idx="0">
                  <c:v>100</c:v>
                </c:pt>
                <c:pt idx="1">
                  <c:v>104.29050264942849</c:v>
                </c:pt>
                <c:pt idx="2">
                  <c:v>97.457553938797219</c:v>
                </c:pt>
                <c:pt idx="3">
                  <c:v>92.978667843769998</c:v>
                </c:pt>
                <c:pt idx="4">
                  <c:v>93.662794110594433</c:v>
                </c:pt>
              </c:numCache>
            </c:numRef>
          </c:val>
        </c:ser>
        <c:ser>
          <c:idx val="0"/>
          <c:order val="1"/>
          <c:tx>
            <c:strRef>
              <c:f>'G6'!$A$5</c:f>
              <c:strCache>
                <c:ptCount val="1"/>
                <c:pt idx="0">
                  <c:v>Budgets principaux</c:v>
                </c:pt>
              </c:strCache>
            </c:strRef>
          </c:tx>
          <c:spPr>
            <a:ln w="15875"/>
          </c:spPr>
          <c:marker>
            <c:symbol val="none"/>
          </c:marker>
          <c:cat>
            <c:numRef>
              <c:f>'G6'!$B$4:$F$4</c:f>
              <c:numCache>
                <c:formatCode>0</c:formatCode>
                <c:ptCount val="5"/>
                <c:pt idx="0">
                  <c:v>2012</c:v>
                </c:pt>
                <c:pt idx="1">
                  <c:v>2013</c:v>
                </c:pt>
                <c:pt idx="2">
                  <c:v>2014</c:v>
                </c:pt>
                <c:pt idx="3">
                  <c:v>2015</c:v>
                </c:pt>
                <c:pt idx="4">
                  <c:v>2016</c:v>
                </c:pt>
              </c:numCache>
            </c:numRef>
          </c:cat>
          <c:val>
            <c:numRef>
              <c:f>'G6'!$B$15:$F$15</c:f>
              <c:numCache>
                <c:formatCode>#,##0.0</c:formatCode>
                <c:ptCount val="5"/>
                <c:pt idx="0">
                  <c:v>100</c:v>
                </c:pt>
                <c:pt idx="1">
                  <c:v>104.75872308074585</c:v>
                </c:pt>
                <c:pt idx="2">
                  <c:v>96.668453342728142</c:v>
                </c:pt>
                <c:pt idx="3">
                  <c:v>88.595445979646854</c:v>
                </c:pt>
                <c:pt idx="4">
                  <c:v>85.94298393562822</c:v>
                </c:pt>
              </c:numCache>
            </c:numRef>
          </c:val>
        </c:ser>
        <c:ser>
          <c:idx val="3"/>
          <c:order val="2"/>
          <c:tx>
            <c:strRef>
              <c:f>'G6'!$A$8</c:f>
              <c:strCache>
                <c:ptCount val="1"/>
                <c:pt idx="0">
                  <c:v>Ensemble BP+BA+Syndicats</c:v>
                </c:pt>
              </c:strCache>
            </c:strRef>
          </c:tx>
          <c:spPr>
            <a:ln w="12700"/>
          </c:spPr>
          <c:marker>
            <c:symbol val="square"/>
            <c:size val="5"/>
          </c:marker>
          <c:cat>
            <c:numRef>
              <c:f>'G6'!$B$4:$F$4</c:f>
              <c:numCache>
                <c:formatCode>0</c:formatCode>
                <c:ptCount val="5"/>
                <c:pt idx="0">
                  <c:v>2012</c:v>
                </c:pt>
                <c:pt idx="1">
                  <c:v>2013</c:v>
                </c:pt>
                <c:pt idx="2">
                  <c:v>2014</c:v>
                </c:pt>
                <c:pt idx="3">
                  <c:v>2015</c:v>
                </c:pt>
                <c:pt idx="4">
                  <c:v>2016</c:v>
                </c:pt>
              </c:numCache>
            </c:numRef>
          </c:cat>
          <c:val>
            <c:numRef>
              <c:f>'G6'!$B$18:$F$18</c:f>
              <c:numCache>
                <c:formatCode>#,##0.0</c:formatCode>
                <c:ptCount val="5"/>
                <c:pt idx="0">
                  <c:v>100</c:v>
                </c:pt>
                <c:pt idx="1">
                  <c:v>104.07960425082432</c:v>
                </c:pt>
                <c:pt idx="2">
                  <c:v>95.908125042218131</c:v>
                </c:pt>
                <c:pt idx="3">
                  <c:v>88.609586116256565</c:v>
                </c:pt>
                <c:pt idx="4">
                  <c:v>86.151825690968579</c:v>
                </c:pt>
              </c:numCache>
            </c:numRef>
          </c:val>
        </c:ser>
        <c:ser>
          <c:idx val="1"/>
          <c:order val="3"/>
          <c:tx>
            <c:strRef>
              <c:f>'G6'!$A$6</c:f>
              <c:strCache>
                <c:ptCount val="1"/>
                <c:pt idx="0">
                  <c:v>Budgets annexes</c:v>
                </c:pt>
              </c:strCache>
            </c:strRef>
          </c:tx>
          <c:spPr>
            <a:ln>
              <a:solidFill>
                <a:schemeClr val="accent1"/>
              </a:solidFill>
            </a:ln>
          </c:spPr>
          <c:marker>
            <c:symbol val="none"/>
          </c:marker>
          <c:cat>
            <c:numRef>
              <c:f>'G6'!$B$4:$F$4</c:f>
              <c:numCache>
                <c:formatCode>0</c:formatCode>
                <c:ptCount val="5"/>
                <c:pt idx="0">
                  <c:v>2012</c:v>
                </c:pt>
                <c:pt idx="1">
                  <c:v>2013</c:v>
                </c:pt>
                <c:pt idx="2">
                  <c:v>2014</c:v>
                </c:pt>
                <c:pt idx="3">
                  <c:v>2015</c:v>
                </c:pt>
                <c:pt idx="4">
                  <c:v>2016</c:v>
                </c:pt>
              </c:numCache>
            </c:numRef>
          </c:cat>
          <c:val>
            <c:numRef>
              <c:f>'G6'!$B$16:$F$16</c:f>
              <c:numCache>
                <c:formatCode>#,##0.0</c:formatCode>
                <c:ptCount val="5"/>
                <c:pt idx="0">
                  <c:v>100</c:v>
                </c:pt>
                <c:pt idx="1">
                  <c:v>98.617803839059775</c:v>
                </c:pt>
                <c:pt idx="2">
                  <c:v>88.502161983347378</c:v>
                </c:pt>
                <c:pt idx="3">
                  <c:v>84.424010334879739</c:v>
                </c:pt>
                <c:pt idx="4">
                  <c:v>80.384096066982721</c:v>
                </c:pt>
              </c:numCache>
            </c:numRef>
          </c:val>
        </c:ser>
        <c:marker val="1"/>
        <c:axId val="175601536"/>
        <c:axId val="175603072"/>
      </c:lineChart>
      <c:catAx>
        <c:axId val="175601536"/>
        <c:scaling>
          <c:orientation val="minMax"/>
        </c:scaling>
        <c:axPos val="b"/>
        <c:numFmt formatCode="0" sourceLinked="1"/>
        <c:tickLblPos val="nextTo"/>
        <c:crossAx val="175603072"/>
        <c:crosses val="autoZero"/>
        <c:auto val="1"/>
        <c:lblAlgn val="ctr"/>
        <c:lblOffset val="100"/>
      </c:catAx>
      <c:valAx>
        <c:axId val="175603072"/>
        <c:scaling>
          <c:orientation val="minMax"/>
          <c:max val="120"/>
          <c:min val="80"/>
        </c:scaling>
        <c:axPos val="l"/>
        <c:majorGridlines>
          <c:spPr>
            <a:ln>
              <a:prstDash val="sysDot"/>
            </a:ln>
          </c:spPr>
        </c:majorGridlines>
        <c:numFmt formatCode="#,##0" sourceLinked="0"/>
        <c:tickLblPos val="nextTo"/>
        <c:crossAx val="175601536"/>
        <c:crosses val="autoZero"/>
        <c:crossBetween val="between"/>
      </c:valAx>
    </c:plotArea>
    <c:plotVisOnly val="1"/>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pieChart>
        <c:varyColors val="1"/>
        <c:ser>
          <c:idx val="0"/>
          <c:order val="0"/>
          <c:tx>
            <c:strRef>
              <c:f>'G2'!$E$12</c:f>
              <c:strCache>
                <c:ptCount val="1"/>
                <c:pt idx="0">
                  <c:v>N</c:v>
                </c:pt>
              </c:strCache>
            </c:strRef>
          </c:tx>
          <c:spPr>
            <a:ln>
              <a:solidFill>
                <a:prstClr val="black"/>
              </a:solidFill>
            </a:ln>
          </c:spPr>
          <c:dLbls>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'G2'!$E$13:$E$21</c:f>
              <c:numCache>
                <c:formatCode>#,##0</c:formatCode>
                <c:ptCount val="9"/>
                <c:pt idx="0">
                  <c:v>1797</c:v>
                </c:pt>
                <c:pt idx="1">
                  <c:v>3693</c:v>
                </c:pt>
                <c:pt idx="2">
                  <c:v>1234</c:v>
                </c:pt>
                <c:pt idx="3">
                  <c:v>736</c:v>
                </c:pt>
                <c:pt idx="4">
                  <c:v>408</c:v>
                </c:pt>
                <c:pt idx="5">
                  <c:v>171</c:v>
                </c:pt>
                <c:pt idx="6">
                  <c:v>246</c:v>
                </c:pt>
                <c:pt idx="7">
                  <c:v>753</c:v>
                </c:pt>
                <c:pt idx="8">
                  <c:v>31</c:v>
                </c:pt>
              </c:numCache>
            </c:numRef>
          </c:val>
        </c:ser>
        <c:firstSliceAng val="0"/>
      </c:pieChart>
    </c:plotArea>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pieChart>
        <c:varyColors val="1"/>
        <c:ser>
          <c:idx val="0"/>
          <c:order val="0"/>
          <c:tx>
            <c:strRef>
              <c:f>'G2'!$H$12</c:f>
              <c:strCache>
                <c:ptCount val="1"/>
                <c:pt idx="0">
                  <c:v>N</c:v>
                </c:pt>
              </c:strCache>
            </c:strRef>
          </c:tx>
          <c:spPr>
            <a:ln>
              <a:solidFill>
                <a:prstClr val="black"/>
              </a:solidFill>
            </a:ln>
          </c:spPr>
          <c:dLbls>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'G2'!$H$13:$H$21</c:f>
              <c:numCache>
                <c:formatCode>#,##0</c:formatCode>
                <c:ptCount val="9"/>
                <c:pt idx="0">
                  <c:v>3226</c:v>
                </c:pt>
                <c:pt idx="1">
                  <c:v>225</c:v>
                </c:pt>
                <c:pt idx="2">
                  <c:v>3313</c:v>
                </c:pt>
                <c:pt idx="3">
                  <c:v>647</c:v>
                </c:pt>
                <c:pt idx="4">
                  <c:v>368</c:v>
                </c:pt>
                <c:pt idx="5">
                  <c:v>2755</c:v>
                </c:pt>
                <c:pt idx="6">
                  <c:v>106</c:v>
                </c:pt>
                <c:pt idx="7">
                  <c:v>425</c:v>
                </c:pt>
                <c:pt idx="8">
                  <c:v>27</c:v>
                </c:pt>
              </c:numCache>
            </c:numRef>
          </c:val>
        </c:ser>
        <c:firstSliceAng val="0"/>
      </c:pieChart>
    </c:plotArea>
    <c:plotVisOnly val="1"/>
  </c:chart>
  <c:spPr>
    <a:ln>
      <a:noFill/>
    </a:ln>
  </c:sp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8.8792213473315812E-2"/>
          <c:y val="0.14583333333333362"/>
          <c:w val="0.46388888888889007"/>
          <c:h val="0.77314814814814936"/>
        </c:manualLayout>
      </c:layout>
      <c:pieChart>
        <c:varyColors val="1"/>
        <c:ser>
          <c:idx val="0"/>
          <c:order val="0"/>
          <c:tx>
            <c:strRef>
              <c:f>#REF!</c:f>
              <c:strCache>
                <c:ptCount val="1"/>
                <c:pt idx="0">
                  <c:v>N</c:v>
                </c:pt>
              </c:strCache>
            </c:strRef>
          </c:tx>
          <c:dPt>
            <c:idx val="0"/>
            <c:spPr>
              <a:ln>
                <a:solidFill>
                  <a:prstClr val="black"/>
                </a:solidFill>
              </a:ln>
            </c:spPr>
          </c:dPt>
          <c:dLbls>
            <c:dLbl>
              <c:idx val="6"/>
              <c:layout>
                <c:manualLayout>
                  <c:x val="-3.888888888888889E-2"/>
                  <c:y val="-5.5555555555555455E-2"/>
                </c:manualLayout>
              </c:layout>
              <c:dLblPos val="bestFit"/>
              <c:showPercent val="1"/>
            </c:dLbl>
            <c:dLbl>
              <c:idx val="7"/>
              <c:layout>
                <c:manualLayout>
                  <c:x val="-2.77777777777779E-3"/>
                  <c:y val="-5.5555555555555455E-2"/>
                </c:manualLayout>
              </c:layout>
              <c:dLblPos val="bestFit"/>
              <c:showPercent val="1"/>
            </c:dLbl>
            <c:dLbl>
              <c:idx val="8"/>
              <c:layout>
                <c:manualLayout>
                  <c:x val="2.7777777777777877E-2"/>
                  <c:y val="0"/>
                </c:manualLayout>
              </c:layout>
              <c:dLblPos val="bestFit"/>
              <c:showPercent val="1"/>
            </c:dLbl>
            <c:dLblPos val="outEnd"/>
            <c:showPercent val="1"/>
            <c:showLeaderLines val="1"/>
          </c:dLbls>
          <c:cat>
            <c:strRef>
              <c:f>#REF!</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#REF!</c:f>
              <c:numCache>
                <c:formatCode>General</c:formatCode>
                <c:ptCount val="9"/>
              </c:numCache>
            </c:numRef>
          </c:val>
        </c:ser>
        <c:firstSliceAng val="0"/>
      </c:pieChart>
      <c:spPr>
        <a:noFill/>
        <a:ln w="25400">
          <a:noFill/>
        </a:ln>
      </c:spPr>
    </c:plotArea>
    <c:legend>
      <c:legendPos val="r"/>
      <c:layout>
        <c:manualLayout>
          <c:xMode val="edge"/>
          <c:yMode val="edge"/>
          <c:x val="3.0362470513970563E-2"/>
          <c:y val="7.7099489922250283E-2"/>
          <c:w val="0.95297090988626343"/>
          <c:h val="0.9208913980092116"/>
        </c:manualLayout>
      </c:layout>
      <c:txPr>
        <a:bodyPr/>
        <a:lstStyle/>
        <a:p>
          <a:pPr>
            <a:defRPr sz="1100"/>
          </a:pPr>
          <a:endParaRPr lang="fr-FR"/>
        </a:p>
      </c:txPr>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54"/>
          <c:w val="0.77047289504036909"/>
          <c:h val="0.77314814814814903"/>
        </c:manualLayout>
      </c:layout>
      <c:pieChart>
        <c:varyColors val="1"/>
        <c:ser>
          <c:idx val="0"/>
          <c:order val="0"/>
          <c:tx>
            <c:strRef>
              <c:f>'G2'!$B$12</c:f>
              <c:strCache>
                <c:ptCount val="1"/>
                <c:pt idx="0">
                  <c:v>N</c:v>
                </c:pt>
              </c:strCache>
            </c:strRef>
          </c:tx>
          <c:spPr>
            <a:ln>
              <a:solidFill>
                <a:prstClr val="black"/>
              </a:solidFill>
            </a:ln>
          </c:spPr>
          <c:dLbls>
            <c:dLbl>
              <c:idx val="6"/>
              <c:layout>
                <c:manualLayout>
                  <c:x val="-6.9204152249134954E-2"/>
                  <c:y val="-4.6296296296296363E-2"/>
                </c:manualLayout>
              </c:layout>
              <c:dLblPos val="bestFit"/>
              <c:showPercent val="1"/>
            </c:dLbl>
            <c:dLbl>
              <c:idx val="7"/>
              <c:layout>
                <c:manualLayout>
                  <c:x val="-1.3840830449827023E-2"/>
                  <c:y val="-5.5555555555555483E-2"/>
                </c:manualLayout>
              </c:layout>
              <c:dLblPos val="bestFit"/>
              <c:showPercent val="1"/>
            </c:dLbl>
            <c:dLbl>
              <c:idx val="8"/>
              <c:layout>
                <c:manualLayout>
                  <c:x val="5.0749711649365634E-2"/>
                  <c:y val="-5.5555555555555483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'G2'!$B$13:$B$21</c:f>
              <c:numCache>
                <c:formatCode>#,##0</c:formatCode>
                <c:ptCount val="9"/>
                <c:pt idx="0">
                  <c:v>17148</c:v>
                </c:pt>
                <c:pt idx="1">
                  <c:v>8461</c:v>
                </c:pt>
                <c:pt idx="2">
                  <c:v>4877</c:v>
                </c:pt>
                <c:pt idx="3">
                  <c:v>1898</c:v>
                </c:pt>
                <c:pt idx="4">
                  <c:v>815</c:v>
                </c:pt>
                <c:pt idx="5">
                  <c:v>681</c:v>
                </c:pt>
                <c:pt idx="6">
                  <c:v>257</c:v>
                </c:pt>
                <c:pt idx="7">
                  <c:v>36</c:v>
                </c:pt>
                <c:pt idx="8">
                  <c:v>45</c:v>
                </c:pt>
              </c:numCache>
            </c:numRef>
          </c:val>
        </c:ser>
        <c:firstSliceAng val="0"/>
      </c:pieChart>
    </c:plotArea>
    <c:plotVisOnly val="1"/>
  </c:chart>
  <c:spPr>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59"/>
          <c:w val="0.77047289504036909"/>
          <c:h val="0.77314814814814925"/>
        </c:manualLayout>
      </c:layout>
      <c:pieChart>
        <c:varyColors val="1"/>
        <c:ser>
          <c:idx val="0"/>
          <c:order val="0"/>
          <c:tx>
            <c:strRef>
              <c:f>'G2'!$C$12</c:f>
              <c:strCache>
                <c:ptCount val="1"/>
                <c:pt idx="0">
                  <c:v>DF</c:v>
                </c:pt>
              </c:strCache>
            </c:strRef>
          </c:tx>
          <c:spPr>
            <a:ln>
              <a:solidFill>
                <a:prstClr val="black"/>
              </a:solidFill>
            </a:ln>
          </c:spPr>
          <c:dLbls>
            <c:dLbl>
              <c:idx val="6"/>
              <c:layout>
                <c:manualLayout>
                  <c:x val="-6.9204152249134954E-2"/>
                  <c:y val="-4.6296296296296391E-2"/>
                </c:manualLayout>
              </c:layout>
              <c:dLblPos val="bestFit"/>
              <c:showPercent val="1"/>
            </c:dLbl>
            <c:dLbl>
              <c:idx val="7"/>
              <c:layout>
                <c:manualLayout>
                  <c:x val="-1.3840830449827035E-2"/>
                  <c:y val="-5.5555555555555462E-2"/>
                </c:manualLayout>
              </c:layout>
              <c:dLblPos val="bestFit"/>
              <c:showPercent val="1"/>
            </c:dLbl>
            <c:dLbl>
              <c:idx val="8"/>
              <c:layout>
                <c:manualLayout>
                  <c:x val="5.0749711649365634E-2"/>
                  <c:y val="-5.5555555555555462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'G2'!$C$13:$C$21</c:f>
              <c:numCache>
                <c:formatCode>#,##0</c:formatCode>
                <c:ptCount val="9"/>
                <c:pt idx="0">
                  <c:v>1244512416</c:v>
                </c:pt>
                <c:pt idx="1">
                  <c:v>495340439</c:v>
                </c:pt>
                <c:pt idx="2">
                  <c:v>631645717</c:v>
                </c:pt>
                <c:pt idx="3">
                  <c:v>485724848</c:v>
                </c:pt>
                <c:pt idx="4">
                  <c:v>141155375</c:v>
                </c:pt>
                <c:pt idx="5">
                  <c:v>71278421</c:v>
                </c:pt>
                <c:pt idx="6">
                  <c:v>97568808</c:v>
                </c:pt>
                <c:pt idx="7">
                  <c:v>10589447</c:v>
                </c:pt>
                <c:pt idx="8">
                  <c:v>140768242</c:v>
                </c:pt>
              </c:numCache>
            </c:numRef>
          </c:val>
        </c:ser>
        <c:firstSliceAng val="0"/>
      </c:pieChart>
    </c:plotArea>
    <c:plotVisOnly val="1"/>
  </c:chart>
  <c:spPr>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68"/>
          <c:w val="0.77047289504036909"/>
          <c:h val="0.77314814814814958"/>
        </c:manualLayout>
      </c:layout>
      <c:pieChart>
        <c:varyColors val="1"/>
        <c:ser>
          <c:idx val="0"/>
          <c:order val="0"/>
          <c:tx>
            <c:strRef>
              <c:f>'G2'!$F$12</c:f>
              <c:strCache>
                <c:ptCount val="1"/>
                <c:pt idx="0">
                  <c:v>DF</c:v>
                </c:pt>
              </c:strCache>
            </c:strRef>
          </c:tx>
          <c:spPr>
            <a:ln>
              <a:solidFill>
                <a:prstClr val="black"/>
              </a:solidFill>
            </a:ln>
          </c:spPr>
          <c:dLbls>
            <c:dLbl>
              <c:idx val="6"/>
              <c:layout>
                <c:manualLayout>
                  <c:x val="-6.9204152249134954E-2"/>
                  <c:y val="-4.6296296296296412E-2"/>
                </c:manualLayout>
              </c:layout>
              <c:dLblPos val="bestFit"/>
              <c:showPercent val="1"/>
            </c:dLbl>
            <c:dLbl>
              <c:idx val="7"/>
              <c:layout>
                <c:manualLayout>
                  <c:x val="-1.3840830449827046E-2"/>
                  <c:y val="-5.5555555555555455E-2"/>
                </c:manualLayout>
              </c:layout>
              <c:dLblPos val="bestFit"/>
              <c:showPercent val="1"/>
            </c:dLbl>
            <c:dLbl>
              <c:idx val="8"/>
              <c:layout>
                <c:manualLayout>
                  <c:x val="5.0749711649365634E-2"/>
                  <c:y val="-5.5555555555555455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'G2'!$F$13:$F$21</c:f>
              <c:numCache>
                <c:formatCode>#,##0</c:formatCode>
                <c:ptCount val="9"/>
                <c:pt idx="0">
                  <c:v>1949467003</c:v>
                </c:pt>
                <c:pt idx="1">
                  <c:v>593226464</c:v>
                </c:pt>
                <c:pt idx="2">
                  <c:v>620445690</c:v>
                </c:pt>
                <c:pt idx="3">
                  <c:v>283286408</c:v>
                </c:pt>
                <c:pt idx="4">
                  <c:v>120068843</c:v>
                </c:pt>
                <c:pt idx="5">
                  <c:v>160897712</c:v>
                </c:pt>
                <c:pt idx="6">
                  <c:v>3541252312</c:v>
                </c:pt>
                <c:pt idx="7">
                  <c:v>2432135648</c:v>
                </c:pt>
                <c:pt idx="8">
                  <c:v>22621416</c:v>
                </c:pt>
              </c:numCache>
            </c:numRef>
          </c:val>
        </c:ser>
        <c:firstSliceAng val="0"/>
      </c:pieChart>
    </c:plotArea>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092254039179359"/>
          <c:y val="0.14583333333333376"/>
          <c:w val="0.77047289504036909"/>
          <c:h val="0.77314814814814992"/>
        </c:manualLayout>
      </c:layout>
      <c:pieChart>
        <c:varyColors val="1"/>
        <c:ser>
          <c:idx val="0"/>
          <c:order val="0"/>
          <c:tx>
            <c:strRef>
              <c:f>'G2'!$I$12</c:f>
              <c:strCache>
                <c:ptCount val="1"/>
                <c:pt idx="0">
                  <c:v>DF</c:v>
                </c:pt>
              </c:strCache>
            </c:strRef>
          </c:tx>
          <c:spPr>
            <a:ln>
              <a:solidFill>
                <a:prstClr val="black"/>
              </a:solidFill>
            </a:ln>
          </c:spPr>
          <c:dLbls>
            <c:dLbl>
              <c:idx val="6"/>
              <c:layout>
                <c:manualLayout>
                  <c:x val="-6.9204152249134954E-2"/>
                  <c:y val="-4.6296296296296426E-2"/>
                </c:manualLayout>
              </c:layout>
              <c:dLblPos val="bestFit"/>
              <c:showPercent val="1"/>
            </c:dLbl>
            <c:dLbl>
              <c:idx val="7"/>
              <c:layout>
                <c:manualLayout>
                  <c:x val="-1.3840830449827059E-2"/>
                  <c:y val="-5.5555555555555455E-2"/>
                </c:manualLayout>
              </c:layout>
              <c:dLblPos val="bestFit"/>
              <c:showPercent val="1"/>
            </c:dLbl>
            <c:dLbl>
              <c:idx val="8"/>
              <c:layout>
                <c:manualLayout>
                  <c:x val="5.0749711649365634E-2"/>
                  <c:y val="-5.5555555555555455E-2"/>
                </c:manualLayout>
              </c:layout>
              <c:dLblPos val="bestFit"/>
              <c:showPercent val="1"/>
            </c:dLbl>
            <c:dLblPos val="outEnd"/>
            <c:showPercent val="1"/>
            <c:showLeaderLines val="1"/>
          </c:dLbls>
          <c:cat>
            <c:strRef>
              <c:f>'G2'!$A$13:$A$21</c:f>
              <c:strCache>
                <c:ptCount val="9"/>
                <c:pt idx="0">
                  <c:v>Eau</c:v>
                </c:pt>
                <c:pt idx="1">
                  <c:v>Aménagement de Zones, Lotissement, Ateliers</c:v>
                </c:pt>
                <c:pt idx="2">
                  <c:v>Économie</c:v>
                </c:pt>
                <c:pt idx="3">
                  <c:v>Tourisme-Culture-Sport</c:v>
                </c:pt>
                <c:pt idx="4">
                  <c:v>Santé-Social</c:v>
                </c:pt>
                <c:pt idx="5">
                  <c:v>Scolaire</c:v>
                </c:pt>
                <c:pt idx="6">
                  <c:v>Transport</c:v>
                </c:pt>
                <c:pt idx="7">
                  <c:v>Ordures</c:v>
                </c:pt>
                <c:pt idx="8">
                  <c:v>Administration</c:v>
                </c:pt>
              </c:strCache>
            </c:strRef>
          </c:cat>
          <c:val>
            <c:numRef>
              <c:f>'G2'!$I$13:$I$21</c:f>
              <c:numCache>
                <c:formatCode>#,##0</c:formatCode>
                <c:ptCount val="9"/>
                <c:pt idx="0">
                  <c:v>1832044866</c:v>
                </c:pt>
                <c:pt idx="1">
                  <c:v>93852538</c:v>
                </c:pt>
                <c:pt idx="2">
                  <c:v>2055459186</c:v>
                </c:pt>
                <c:pt idx="3">
                  <c:v>455228304</c:v>
                </c:pt>
                <c:pt idx="4">
                  <c:v>318345455</c:v>
                </c:pt>
                <c:pt idx="5">
                  <c:v>560736378</c:v>
                </c:pt>
                <c:pt idx="6">
                  <c:v>1601909532</c:v>
                </c:pt>
                <c:pt idx="7">
                  <c:v>3531518009</c:v>
                </c:pt>
                <c:pt idx="8">
                  <c:v>40579761</c:v>
                </c:pt>
              </c:numCache>
            </c:numRef>
          </c:val>
        </c:ser>
        <c:firstSliceAng val="0"/>
      </c:pieChart>
    </c:plotArea>
    <c:plotVisOnly val="1"/>
  </c:chart>
  <c:spPr>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254276</xdr:colOff>
      <xdr:row>17</xdr:row>
      <xdr:rowOff>84483</xdr:rowOff>
    </xdr:from>
    <xdr:to>
      <xdr:col>4</xdr:col>
      <xdr:colOff>368576</xdr:colOff>
      <xdr:row>31</xdr:row>
      <xdr:rowOff>160683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17</xdr:row>
      <xdr:rowOff>57150</xdr:rowOff>
    </xdr:from>
    <xdr:to>
      <xdr:col>6</xdr:col>
      <xdr:colOff>752475</xdr:colOff>
      <xdr:row>31</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0.00833</cdr:x>
      <cdr:y>0.00906</cdr:y>
    </cdr:from>
    <cdr:to>
      <cdr:x>0.25417</cdr:x>
      <cdr:y>0.07855</cdr:y>
    </cdr:to>
    <cdr:sp macro="" textlink="">
      <cdr:nvSpPr>
        <cdr:cNvPr id="2" name="ZoneTexte 1"/>
        <cdr:cNvSpPr txBox="1"/>
      </cdr:nvSpPr>
      <cdr:spPr>
        <a:xfrm xmlns:a="http://schemas.openxmlformats.org/drawingml/2006/main">
          <a:off x="38100" y="28575"/>
          <a:ext cx="11239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900"/>
            <a:t>Indice 100 en </a:t>
          </a:r>
          <a:r>
            <a:rPr lang="fr-FR" sz="1000"/>
            <a:t>2012</a:t>
          </a:r>
          <a:endParaRPr lang="fr-FR" sz="900"/>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0.01178</cdr:y>
    </cdr:from>
    <cdr:to>
      <cdr:x>0.36283</cdr:x>
      <cdr:y>0.08992</cdr:y>
    </cdr:to>
    <cdr:sp macro="" textlink="">
      <cdr:nvSpPr>
        <cdr:cNvPr id="2" name="ZoneTexte 1"/>
        <cdr:cNvSpPr txBox="1"/>
      </cdr:nvSpPr>
      <cdr:spPr>
        <a:xfrm xmlns:a="http://schemas.openxmlformats.org/drawingml/2006/main">
          <a:off x="0" y="41195"/>
          <a:ext cx="1171575" cy="2731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900"/>
            <a:t>Indice 100 en </a:t>
          </a:r>
          <a:r>
            <a:rPr lang="fr-FR" sz="1000"/>
            <a:t>2012</a:t>
          </a:r>
          <a:endParaRPr lang="fr-FR" sz="900"/>
        </a:p>
      </cdr:txBody>
    </cdr:sp>
  </cdr:relSizeAnchor>
  <cdr:relSizeAnchor xmlns:cdr="http://schemas.openxmlformats.org/drawingml/2006/chartDrawing">
    <cdr:from>
      <cdr:x>0.28319</cdr:x>
      <cdr:y>0.23161</cdr:y>
    </cdr:from>
    <cdr:to>
      <cdr:x>0.71681</cdr:x>
      <cdr:y>0.29973</cdr:y>
    </cdr:to>
    <cdr:sp macro="" textlink="">
      <cdr:nvSpPr>
        <cdr:cNvPr id="3" name="ZoneTexte 2"/>
        <cdr:cNvSpPr txBox="1"/>
      </cdr:nvSpPr>
      <cdr:spPr>
        <a:xfrm xmlns:a="http://schemas.openxmlformats.org/drawingml/2006/main">
          <a:off x="914400" y="809625"/>
          <a:ext cx="1400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Budgets annexes</a:t>
          </a:r>
        </a:p>
      </cdr:txBody>
    </cdr:sp>
  </cdr:relSizeAnchor>
</c:userShapes>
</file>

<file path=xl/drawings/drawing12.xml><?xml version="1.0" encoding="utf-8"?>
<c:userShapes xmlns:c="http://schemas.openxmlformats.org/drawingml/2006/chart">
  <cdr:relSizeAnchor xmlns:cdr="http://schemas.openxmlformats.org/drawingml/2006/chartDrawing">
    <cdr:from>
      <cdr:x>0.00833</cdr:x>
      <cdr:y>0.00906</cdr:y>
    </cdr:from>
    <cdr:to>
      <cdr:x>0.39884</cdr:x>
      <cdr:y>0.08895</cdr:y>
    </cdr:to>
    <cdr:sp macro="" textlink="">
      <cdr:nvSpPr>
        <cdr:cNvPr id="2" name="ZoneTexte 1"/>
        <cdr:cNvSpPr txBox="1"/>
      </cdr:nvSpPr>
      <cdr:spPr>
        <a:xfrm xmlns:a="http://schemas.openxmlformats.org/drawingml/2006/main">
          <a:off x="27453" y="32015"/>
          <a:ext cx="1286997" cy="2823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900"/>
            <a:t>Indice 100 en </a:t>
          </a:r>
          <a:r>
            <a:rPr lang="fr-FR" sz="1000"/>
            <a:t>2012</a:t>
          </a:r>
          <a:endParaRPr lang="fr-FR" sz="900"/>
        </a:p>
      </cdr:txBody>
    </cdr:sp>
  </cdr:relSizeAnchor>
  <cdr:relSizeAnchor xmlns:cdr="http://schemas.openxmlformats.org/drawingml/2006/chartDrawing">
    <cdr:from>
      <cdr:x>0.37283</cdr:x>
      <cdr:y>0.80323</cdr:y>
    </cdr:from>
    <cdr:to>
      <cdr:x>0.79769</cdr:x>
      <cdr:y>0.87062</cdr:y>
    </cdr:to>
    <cdr:sp macro="" textlink="">
      <cdr:nvSpPr>
        <cdr:cNvPr id="3" name="ZoneTexte 1"/>
        <cdr:cNvSpPr txBox="1"/>
      </cdr:nvSpPr>
      <cdr:spPr>
        <a:xfrm xmlns:a="http://schemas.openxmlformats.org/drawingml/2006/main">
          <a:off x="1228725" y="2838450"/>
          <a:ext cx="14001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Budgets annexes</a:t>
          </a:r>
        </a:p>
      </cdr:txBody>
    </cdr:sp>
  </cdr:relSizeAnchor>
</c:userShapes>
</file>

<file path=xl/drawings/drawing2.xml><?xml version="1.0" encoding="utf-8"?>
<xdr:wsDr xmlns:xdr="http://schemas.openxmlformats.org/drawingml/2006/spreadsheetDrawing" xmlns:a="http://schemas.openxmlformats.org/drawingml/2006/main">
  <xdr:twoCellAnchor>
    <xdr:from>
      <xdr:col>15</xdr:col>
      <xdr:colOff>485775</xdr:colOff>
      <xdr:row>5</xdr:row>
      <xdr:rowOff>28575</xdr:rowOff>
    </xdr:from>
    <xdr:to>
      <xdr:col>19</xdr:col>
      <xdr:colOff>190500</xdr:colOff>
      <xdr:row>19</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xdr:colOff>
      <xdr:row>5</xdr:row>
      <xdr:rowOff>76200</xdr:rowOff>
    </xdr:from>
    <xdr:to>
      <xdr:col>23</xdr:col>
      <xdr:colOff>476250</xdr:colOff>
      <xdr:row>19</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466726</xdr:colOff>
      <xdr:row>50</xdr:row>
      <xdr:rowOff>171450</xdr:rowOff>
    </xdr:from>
    <xdr:to>
      <xdr:col>16</xdr:col>
      <xdr:colOff>428626</xdr:colOff>
      <xdr:row>61</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247650</xdr:colOff>
      <xdr:row>5</xdr:row>
      <xdr:rowOff>66675</xdr:rowOff>
    </xdr:from>
    <xdr:to>
      <xdr:col>15</xdr:col>
      <xdr:colOff>714375</xdr:colOff>
      <xdr:row>19</xdr:row>
      <xdr:rowOff>123825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180975</xdr:colOff>
      <xdr:row>20</xdr:row>
      <xdr:rowOff>9525</xdr:rowOff>
    </xdr:from>
    <xdr:to>
      <xdr:col>15</xdr:col>
      <xdr:colOff>647700</xdr:colOff>
      <xdr:row>34</xdr:row>
      <xdr:rowOff>76200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20</xdr:row>
      <xdr:rowOff>0</xdr:rowOff>
    </xdr:from>
    <xdr:to>
      <xdr:col>19</xdr:col>
      <xdr:colOff>466725</xdr:colOff>
      <xdr:row>34</xdr:row>
      <xdr:rowOff>66675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0</xdr:colOff>
      <xdr:row>20</xdr:row>
      <xdr:rowOff>0</xdr:rowOff>
    </xdr:from>
    <xdr:to>
      <xdr:col>23</xdr:col>
      <xdr:colOff>466725</xdr:colOff>
      <xdr:row>34</xdr:row>
      <xdr:rowOff>66675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66675</xdr:colOff>
      <xdr:row>35</xdr:row>
      <xdr:rowOff>0</xdr:rowOff>
    </xdr:from>
    <xdr:to>
      <xdr:col>15</xdr:col>
      <xdr:colOff>533400</xdr:colOff>
      <xdr:row>49</xdr:row>
      <xdr:rowOff>76200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35</xdr:row>
      <xdr:rowOff>0</xdr:rowOff>
    </xdr:from>
    <xdr:to>
      <xdr:col>19</xdr:col>
      <xdr:colOff>466725</xdr:colOff>
      <xdr:row>49</xdr:row>
      <xdr:rowOff>76200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0</xdr:colOff>
      <xdr:row>35</xdr:row>
      <xdr:rowOff>0</xdr:rowOff>
    </xdr:from>
    <xdr:to>
      <xdr:col>23</xdr:col>
      <xdr:colOff>466725</xdr:colOff>
      <xdr:row>49</xdr:row>
      <xdr:rowOff>76200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28</xdr:row>
      <xdr:rowOff>57149</xdr:rowOff>
    </xdr:from>
    <xdr:to>
      <xdr:col>3</xdr:col>
      <xdr:colOff>495300</xdr:colOff>
      <xdr:row>44</xdr:row>
      <xdr:rowOff>142874</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0.1464</cdr:x>
      <cdr:y>0.07301</cdr:y>
    </cdr:to>
    <cdr:sp macro="" textlink="">
      <cdr:nvSpPr>
        <cdr:cNvPr id="2" name="ZoneTexte 1"/>
        <cdr:cNvSpPr txBox="1"/>
      </cdr:nvSpPr>
      <cdr:spPr>
        <a:xfrm xmlns:a="http://schemas.openxmlformats.org/drawingml/2006/main">
          <a:off x="0" y="0"/>
          <a:ext cx="669361" cy="22878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000"/>
            <a:t>M€</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361950</xdr:colOff>
      <xdr:row>11</xdr:row>
      <xdr:rowOff>9525</xdr:rowOff>
    </xdr:from>
    <xdr:to>
      <xdr:col>3</xdr:col>
      <xdr:colOff>1123950</xdr:colOff>
      <xdr:row>27</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8</xdr:row>
      <xdr:rowOff>85725</xdr:rowOff>
    </xdr:from>
    <xdr:to>
      <xdr:col>5</xdr:col>
      <xdr:colOff>171450</xdr:colOff>
      <xdr:row>22</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752475</xdr:colOff>
      <xdr:row>2</xdr:row>
      <xdr:rowOff>38100</xdr:rowOff>
    </xdr:from>
    <xdr:to>
      <xdr:col>12</xdr:col>
      <xdr:colOff>219075</xdr:colOff>
      <xdr:row>17</xdr:row>
      <xdr:rowOff>76201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123826</xdr:colOff>
      <xdr:row>2</xdr:row>
      <xdr:rowOff>28575</xdr:rowOff>
    </xdr:from>
    <xdr:to>
      <xdr:col>17</xdr:col>
      <xdr:colOff>371476</xdr:colOff>
      <xdr:row>17</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152400</xdr:colOff>
      <xdr:row>24</xdr:row>
      <xdr:rowOff>0</xdr:rowOff>
    </xdr:from>
    <xdr:to>
      <xdr:col>13</xdr:col>
      <xdr:colOff>152400</xdr:colOff>
      <xdr:row>41</xdr:row>
      <xdr:rowOff>85726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0</xdr:row>
      <xdr:rowOff>0</xdr:rowOff>
    </xdr:from>
    <xdr:to>
      <xdr:col>25</xdr:col>
      <xdr:colOff>180975</xdr:colOff>
      <xdr:row>15</xdr:row>
      <xdr:rowOff>38101</xdr:rowOff>
    </xdr:to>
    <xdr:graphicFrame macro="">
      <xdr:nvGraphicFramePr>
        <xdr:cNvPr id="23" name="Graphique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276225</xdr:colOff>
      <xdr:row>0</xdr:row>
      <xdr:rowOff>0</xdr:rowOff>
    </xdr:from>
    <xdr:to>
      <xdr:col>29</xdr:col>
      <xdr:colOff>523874</xdr:colOff>
      <xdr:row>15</xdr:row>
      <xdr:rowOff>76200</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0.00294</cdr:y>
    </cdr:from>
    <cdr:to>
      <cdr:x>0.3195</cdr:x>
      <cdr:y>0.07645</cdr:y>
    </cdr:to>
    <cdr:sp macro="" textlink="">
      <cdr:nvSpPr>
        <cdr:cNvPr id="2" name="ZoneTexte 1"/>
        <cdr:cNvSpPr txBox="1"/>
      </cdr:nvSpPr>
      <cdr:spPr>
        <a:xfrm xmlns:a="http://schemas.openxmlformats.org/drawingml/2006/main">
          <a:off x="0" y="9169"/>
          <a:ext cx="1290333" cy="228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latin typeface="Bookman Old Style" pitchFamily="18" charset="0"/>
            </a:rPr>
            <a:t>Indice 100 en </a:t>
          </a:r>
          <a:r>
            <a:rPr lang="fr-FR" sz="900">
              <a:latin typeface="Bookman Old Style" pitchFamily="18" charset="0"/>
            </a:rPr>
            <a:t>2012</a:t>
          </a:r>
          <a:endParaRPr lang="fr-FR" sz="800">
            <a:latin typeface="Bookman Old Style" pitchFamily="18"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0.00833</cdr:x>
      <cdr:y>0.00906</cdr:y>
    </cdr:from>
    <cdr:to>
      <cdr:x>0.32864</cdr:x>
      <cdr:y>0.07927</cdr:y>
    </cdr:to>
    <cdr:sp macro="" textlink="">
      <cdr:nvSpPr>
        <cdr:cNvPr id="2" name="ZoneTexte 1"/>
        <cdr:cNvSpPr txBox="1"/>
      </cdr:nvSpPr>
      <cdr:spPr>
        <a:xfrm xmlns:a="http://schemas.openxmlformats.org/drawingml/2006/main">
          <a:off x="33799" y="28306"/>
          <a:ext cx="1299699" cy="219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latin typeface="Bookman Old Style" pitchFamily="18" charset="0"/>
            </a:rPr>
            <a:t>Indice 100 en </a:t>
          </a:r>
          <a:r>
            <a:rPr lang="fr-FR" sz="900">
              <a:latin typeface="Bookman Old Style" pitchFamily="18" charset="0"/>
            </a:rPr>
            <a:t>2012</a:t>
          </a:r>
          <a:endParaRPr lang="fr-FR" sz="800">
            <a:latin typeface="Bookman Old Style"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Finances\Comptes%20de%20gestion\Budgets%20annexes\BA%202016_act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 2016_acti"/>
      <sheetName val="G2"/>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3"/>
  <sheetViews>
    <sheetView tabSelected="1" workbookViewId="0">
      <selection activeCell="B18" sqref="B18"/>
    </sheetView>
  </sheetViews>
  <sheetFormatPr baseColWidth="10" defaultRowHeight="15"/>
  <cols>
    <col min="1" max="1" width="14.7109375" customWidth="1"/>
    <col min="2" max="2" width="24.5703125" customWidth="1"/>
    <col min="3" max="3" width="13.28515625" customWidth="1"/>
    <col min="4" max="4" width="15.140625" customWidth="1"/>
    <col min="5" max="6" width="17.42578125" customWidth="1"/>
  </cols>
  <sheetData>
    <row r="1" spans="1:6">
      <c r="A1" s="19" t="s">
        <v>15</v>
      </c>
      <c r="B1" s="1"/>
      <c r="C1" s="1"/>
      <c r="D1" s="1"/>
      <c r="E1" s="1"/>
      <c r="F1" s="1"/>
    </row>
    <row r="2" spans="1:6">
      <c r="A2" s="2"/>
      <c r="B2" s="1"/>
      <c r="C2" s="1"/>
      <c r="D2" s="1"/>
      <c r="E2" s="1"/>
      <c r="F2" s="1"/>
    </row>
    <row r="3" spans="1:6" ht="47.25" customHeight="1">
      <c r="A3" s="3" t="s">
        <v>8</v>
      </c>
      <c r="B3" s="4"/>
      <c r="C3" s="5" t="s">
        <v>9</v>
      </c>
      <c r="D3" s="5" t="s">
        <v>16</v>
      </c>
      <c r="E3" s="20" t="s">
        <v>10</v>
      </c>
      <c r="F3" s="5" t="s">
        <v>17</v>
      </c>
    </row>
    <row r="4" spans="1:6">
      <c r="A4" s="39" t="s">
        <v>11</v>
      </c>
      <c r="B4" s="6" t="s">
        <v>12</v>
      </c>
      <c r="C4" s="7">
        <v>38069</v>
      </c>
      <c r="D4" s="8">
        <v>214.095270648</v>
      </c>
      <c r="E4" s="21">
        <v>168.605365737</v>
      </c>
      <c r="F4" s="9">
        <v>45.489904910999996</v>
      </c>
    </row>
    <row r="5" spans="1:6">
      <c r="A5" s="40"/>
      <c r="B5" s="6" t="s">
        <v>13</v>
      </c>
      <c r="C5" s="7">
        <v>43648</v>
      </c>
      <c r="D5" s="9">
        <v>19.801617407999998</v>
      </c>
      <c r="E5" s="21">
        <v>14.302527111</v>
      </c>
      <c r="F5" s="9">
        <v>5.4990902970000004</v>
      </c>
    </row>
    <row r="6" spans="1:6">
      <c r="A6" s="41"/>
      <c r="B6" s="10" t="s">
        <v>14</v>
      </c>
      <c r="C6" s="11">
        <v>1.1465496860962989</v>
      </c>
      <c r="D6" s="11">
        <v>9.2489746962026026E-2</v>
      </c>
      <c r="E6" s="22">
        <v>8.4828421969143461E-2</v>
      </c>
      <c r="F6" s="11">
        <v>0.12088594838258841</v>
      </c>
    </row>
    <row r="7" spans="1:6">
      <c r="A7" s="42" t="s">
        <v>4</v>
      </c>
      <c r="B7" s="12" t="s">
        <v>2</v>
      </c>
      <c r="C7" s="13">
        <v>35878</v>
      </c>
      <c r="D7" s="14">
        <v>86.988152361999994</v>
      </c>
      <c r="E7" s="23">
        <v>67.697926752000001</v>
      </c>
      <c r="F7" s="14">
        <v>19.29022561</v>
      </c>
    </row>
    <row r="8" spans="1:6">
      <c r="A8" s="43"/>
      <c r="B8" s="12" t="s">
        <v>3</v>
      </c>
      <c r="C8" s="13">
        <v>34218</v>
      </c>
      <c r="D8" s="14">
        <v>5.1494952989999998</v>
      </c>
      <c r="E8" s="23">
        <v>3.3185837139999999</v>
      </c>
      <c r="F8" s="14">
        <v>1.830911586</v>
      </c>
    </row>
    <row r="9" spans="1:6">
      <c r="A9" s="44"/>
      <c r="B9" s="15" t="s">
        <v>14</v>
      </c>
      <c r="C9" s="16">
        <v>0.9537320920898601</v>
      </c>
      <c r="D9" s="16">
        <v>5.9197662660662641E-2</v>
      </c>
      <c r="E9" s="24">
        <v>4.9020463007044136E-2</v>
      </c>
      <c r="F9" s="16">
        <v>9.4913953989779185E-2</v>
      </c>
    </row>
    <row r="10" spans="1:6">
      <c r="A10" s="42" t="s">
        <v>7</v>
      </c>
      <c r="B10" s="12" t="s">
        <v>2</v>
      </c>
      <c r="C10" s="13">
        <v>2075</v>
      </c>
      <c r="D10" s="14">
        <v>31.504005209999999</v>
      </c>
      <c r="E10" s="23">
        <v>23.449478944999999</v>
      </c>
      <c r="F10" s="14">
        <v>8.0545262649999998</v>
      </c>
    </row>
    <row r="11" spans="1:6">
      <c r="A11" s="43"/>
      <c r="B11" s="12" t="s">
        <v>3</v>
      </c>
      <c r="C11" s="13">
        <v>9069</v>
      </c>
      <c r="D11" s="14">
        <v>13.119813428</v>
      </c>
      <c r="E11" s="23">
        <v>9.7234014940000009</v>
      </c>
      <c r="F11" s="14">
        <v>3.3964119340000001</v>
      </c>
    </row>
    <row r="12" spans="1:6">
      <c r="A12" s="44"/>
      <c r="B12" s="15" t="s">
        <v>14</v>
      </c>
      <c r="C12" s="16">
        <v>4.3706024096385541</v>
      </c>
      <c r="D12" s="16">
        <v>0.41644906228734085</v>
      </c>
      <c r="E12" s="24">
        <v>0.41465320047434434</v>
      </c>
      <c r="F12" s="16">
        <v>0.42167742983950657</v>
      </c>
    </row>
    <row r="13" spans="1:6">
      <c r="A13" s="42" t="s">
        <v>5</v>
      </c>
      <c r="B13" s="12" t="s">
        <v>2</v>
      </c>
      <c r="C13" s="13">
        <v>99</v>
      </c>
      <c r="D13" s="14">
        <v>67.426447061000005</v>
      </c>
      <c r="E13" s="23">
        <v>58.308307964999997</v>
      </c>
      <c r="F13" s="14">
        <v>9.1181390960000002</v>
      </c>
    </row>
    <row r="14" spans="1:6">
      <c r="A14" s="43"/>
      <c r="B14" s="12" t="s">
        <v>3</v>
      </c>
      <c r="C14" s="13">
        <v>342</v>
      </c>
      <c r="D14" s="14">
        <v>1.4519031710000001</v>
      </c>
      <c r="E14" s="23">
        <v>1.223754652</v>
      </c>
      <c r="F14" s="14">
        <v>0.22814851899999999</v>
      </c>
    </row>
    <row r="15" spans="1:6">
      <c r="A15" s="44"/>
      <c r="B15" s="15" t="s">
        <v>14</v>
      </c>
      <c r="C15" s="16">
        <v>3.4545454545454546</v>
      </c>
      <c r="D15" s="16">
        <v>2.1533140693094484E-2</v>
      </c>
      <c r="E15" s="24">
        <v>2.0987655013665771E-2</v>
      </c>
      <c r="F15" s="16">
        <v>2.5021390505008369E-2</v>
      </c>
    </row>
    <row r="16" spans="1:6">
      <c r="A16" s="42" t="s">
        <v>6</v>
      </c>
      <c r="B16" s="12" t="s">
        <v>2</v>
      </c>
      <c r="C16" s="13">
        <v>17</v>
      </c>
      <c r="D16" s="14">
        <v>28.176666014999999</v>
      </c>
      <c r="E16" s="23">
        <v>19.149652074999999</v>
      </c>
      <c r="F16" s="14">
        <v>9.0270139409999999</v>
      </c>
    </row>
    <row r="17" spans="1:6">
      <c r="A17" s="43"/>
      <c r="B17" s="12" t="s">
        <v>3</v>
      </c>
      <c r="C17" s="13">
        <v>19</v>
      </c>
      <c r="D17" s="17">
        <v>8.0405509E-2</v>
      </c>
      <c r="E17" s="25">
        <v>3.6787251E-2</v>
      </c>
      <c r="F17" s="17">
        <v>4.3618258E-2</v>
      </c>
    </row>
    <row r="18" spans="1:6">
      <c r="A18" s="44"/>
      <c r="B18" s="15" t="s">
        <v>14</v>
      </c>
      <c r="C18" s="16">
        <v>1.1176470588235294</v>
      </c>
      <c r="D18" s="18">
        <v>2.853620401973594E-3</v>
      </c>
      <c r="E18" s="26">
        <v>1.921040176391821E-3</v>
      </c>
      <c r="F18" s="18">
        <v>4.8319697172383045E-3</v>
      </c>
    </row>
    <row r="19" spans="1:6" ht="15.75">
      <c r="A19" s="94" t="s">
        <v>96</v>
      </c>
    </row>
    <row r="20" spans="1:6" ht="15.75">
      <c r="A20" s="95" t="s">
        <v>97</v>
      </c>
    </row>
    <row r="21" spans="1:6" ht="15.75">
      <c r="A21" s="94" t="s">
        <v>98</v>
      </c>
    </row>
    <row r="22" spans="1:6" ht="15.75">
      <c r="A22" s="94" t="s">
        <v>94</v>
      </c>
    </row>
    <row r="23" spans="1:6" ht="15.75">
      <c r="A23" s="94" t="s">
        <v>95</v>
      </c>
    </row>
  </sheetData>
  <mergeCells count="5">
    <mergeCell ref="A4:A6"/>
    <mergeCell ref="A7:A9"/>
    <mergeCell ref="A10:A12"/>
    <mergeCell ref="A13:A15"/>
    <mergeCell ref="A16:A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35"/>
  <sheetViews>
    <sheetView zoomScaleNormal="100" workbookViewId="0">
      <selection activeCell="E13" sqref="E13"/>
    </sheetView>
  </sheetViews>
  <sheetFormatPr baseColWidth="10" defaultRowHeight="15"/>
  <cols>
    <col min="1" max="1" width="25.140625" customWidth="1"/>
  </cols>
  <sheetData>
    <row r="1" spans="1:13">
      <c r="A1" s="29" t="s">
        <v>40</v>
      </c>
    </row>
    <row r="3" spans="1:13">
      <c r="A3" s="45" t="s">
        <v>41</v>
      </c>
    </row>
    <row r="4" spans="1:13" ht="15.75" thickBot="1"/>
    <row r="5" spans="1:13" ht="30">
      <c r="A5" s="27"/>
      <c r="B5" s="28" t="s">
        <v>18</v>
      </c>
      <c r="C5" s="28" t="s">
        <v>19</v>
      </c>
      <c r="D5" s="28" t="s">
        <v>20</v>
      </c>
      <c r="E5" s="28" t="s">
        <v>21</v>
      </c>
      <c r="F5" s="28" t="s">
        <v>22</v>
      </c>
      <c r="G5" s="28" t="s">
        <v>23</v>
      </c>
      <c r="H5" s="28" t="s">
        <v>24</v>
      </c>
      <c r="I5" s="28" t="s">
        <v>25</v>
      </c>
      <c r="J5" s="28" t="s">
        <v>26</v>
      </c>
      <c r="K5" s="28" t="s">
        <v>27</v>
      </c>
      <c r="L5" s="28" t="s">
        <v>28</v>
      </c>
      <c r="M5" s="29"/>
    </row>
    <row r="6" spans="1:13" ht="15" customHeight="1">
      <c r="A6" s="30" t="s">
        <v>31</v>
      </c>
      <c r="B6" s="31">
        <v>6.3615752422769095E-2</v>
      </c>
      <c r="C6" s="31">
        <v>7.8211345590096112E-2</v>
      </c>
      <c r="D6" s="31">
        <v>8.9577695595902618E-2</v>
      </c>
      <c r="E6" s="31">
        <v>8.8911866147005816E-2</v>
      </c>
      <c r="F6" s="31">
        <v>7.7555230064885836E-2</v>
      </c>
      <c r="G6" s="31">
        <v>7.3484737914271986E-2</v>
      </c>
      <c r="H6" s="31">
        <v>5.1945672205053132E-2</v>
      </c>
      <c r="I6" s="31">
        <v>3.8343828762335087E-2</v>
      </c>
      <c r="J6" s="31">
        <v>3.2001559195438581E-2</v>
      </c>
      <c r="K6" s="31">
        <v>3.0386439203910237E-2</v>
      </c>
      <c r="L6" s="31">
        <v>3.989354958613113E-2</v>
      </c>
      <c r="M6" s="29"/>
    </row>
    <row r="7" spans="1:13" ht="45.75" customHeight="1">
      <c r="A7" s="30" t="s">
        <v>39</v>
      </c>
      <c r="B7" s="31">
        <v>0.12356242146491134</v>
      </c>
      <c r="C7" s="31">
        <v>0.14548642654215899</v>
      </c>
      <c r="D7" s="31">
        <v>0.15678955281304327</v>
      </c>
      <c r="E7" s="31">
        <v>0.14732197431043106</v>
      </c>
      <c r="F7" s="31">
        <v>0.12388685361626597</v>
      </c>
      <c r="G7" s="31">
        <v>0.10229110254009921</v>
      </c>
      <c r="H7" s="31">
        <v>9.1980748920083941E-2</v>
      </c>
      <c r="I7" s="31">
        <v>7.4689479093755173E-2</v>
      </c>
      <c r="J7" s="31">
        <v>7.6948815115456329E-2</v>
      </c>
      <c r="K7" s="31">
        <v>4.8303238035022407E-2</v>
      </c>
      <c r="L7" s="31">
        <v>6.3234695872011706E-2</v>
      </c>
      <c r="M7" s="29"/>
    </row>
    <row r="10" spans="1:13" ht="15.75" thickBot="1">
      <c r="A10" s="46" t="s">
        <v>42</v>
      </c>
      <c r="B10" s="29"/>
      <c r="C10" s="29"/>
      <c r="D10" s="29"/>
      <c r="E10" s="29"/>
      <c r="F10" s="29"/>
      <c r="G10" s="29"/>
      <c r="H10" s="29"/>
      <c r="I10" s="29"/>
    </row>
    <row r="11" spans="1:13" ht="30">
      <c r="A11" s="29"/>
      <c r="B11" s="28" t="s">
        <v>29</v>
      </c>
      <c r="C11" s="28" t="s">
        <v>24</v>
      </c>
      <c r="D11" s="28" t="s">
        <v>25</v>
      </c>
      <c r="E11" s="28" t="s">
        <v>26</v>
      </c>
      <c r="F11" s="28" t="s">
        <v>27</v>
      </c>
      <c r="G11" s="28" t="s">
        <v>30</v>
      </c>
      <c r="H11" s="29"/>
      <c r="I11" s="33"/>
    </row>
    <row r="12" spans="1:13">
      <c r="A12" s="30" t="s">
        <v>0</v>
      </c>
      <c r="B12" s="31">
        <v>0.2992290190708819</v>
      </c>
      <c r="C12" s="31">
        <v>0.27447165310445459</v>
      </c>
      <c r="D12" s="31">
        <v>0.29902694485433151</v>
      </c>
      <c r="E12" s="31">
        <v>0.29672473247258752</v>
      </c>
      <c r="F12" s="31">
        <v>0.40937342193189585</v>
      </c>
      <c r="G12" s="31">
        <v>0.47563063008606149</v>
      </c>
      <c r="H12" s="29"/>
      <c r="I12" s="31"/>
    </row>
    <row r="13" spans="1:13">
      <c r="A13" s="30" t="s">
        <v>1</v>
      </c>
      <c r="B13" s="31">
        <v>0.36153316313452394</v>
      </c>
      <c r="C13" s="31">
        <v>0.34482145917039342</v>
      </c>
      <c r="D13" s="31">
        <v>0.32342923093444303</v>
      </c>
      <c r="E13" s="31">
        <v>0.33845195706956921</v>
      </c>
      <c r="F13" s="31">
        <v>0.47196992906208435</v>
      </c>
      <c r="G13" s="31">
        <v>0.45294881129046072</v>
      </c>
      <c r="H13" s="29"/>
      <c r="I13" s="31"/>
    </row>
    <row r="17" spans="1:6">
      <c r="A17" s="45" t="s">
        <v>41</v>
      </c>
      <c r="F17" s="46" t="s">
        <v>42</v>
      </c>
    </row>
    <row r="33" spans="1:1" ht="15.75">
      <c r="A33" s="94" t="s">
        <v>99</v>
      </c>
    </row>
    <row r="34" spans="1:1" ht="15.75">
      <c r="A34" s="94" t="s">
        <v>94</v>
      </c>
    </row>
    <row r="35" spans="1:1" ht="15.75">
      <c r="A35" s="94" t="s">
        <v>95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U64"/>
  <sheetViews>
    <sheetView workbookViewId="0">
      <selection activeCell="I57" sqref="I57"/>
    </sheetView>
  </sheetViews>
  <sheetFormatPr baseColWidth="10" defaultRowHeight="15"/>
  <cols>
    <col min="1" max="1" width="45.7109375" style="29" customWidth="1"/>
    <col min="2" max="2" width="7" style="29" customWidth="1"/>
    <col min="3" max="3" width="12.7109375" style="29" customWidth="1"/>
    <col min="4" max="4" width="13.5703125" style="29" customWidth="1"/>
    <col min="5" max="5" width="7" style="29" customWidth="1"/>
    <col min="6" max="7" width="12.42578125" style="29" customWidth="1"/>
    <col min="8" max="8" width="6.42578125" style="29" customWidth="1"/>
    <col min="9" max="9" width="13" style="29" customWidth="1"/>
    <col min="10" max="10" width="12" style="29" customWidth="1"/>
    <col min="11" max="11" width="11.42578125" style="29"/>
    <col min="12" max="12" width="19.28515625" style="29" customWidth="1"/>
    <col min="13" max="16384" width="11.42578125" style="29"/>
  </cols>
  <sheetData>
    <row r="1" spans="1:21">
      <c r="A1" s="116" t="s">
        <v>117</v>
      </c>
      <c r="B1" s="114"/>
      <c r="C1" s="114"/>
      <c r="D1" s="114"/>
      <c r="E1" s="114"/>
      <c r="F1" s="114"/>
      <c r="G1" s="114"/>
      <c r="H1" s="114"/>
      <c r="I1" s="115"/>
      <c r="J1" s="115"/>
    </row>
    <row r="2" spans="1:21">
      <c r="A2" s="33"/>
      <c r="B2" s="114"/>
      <c r="C2" s="114"/>
      <c r="D2" s="114"/>
      <c r="E2" s="114"/>
      <c r="F2" s="114"/>
      <c r="G2" s="114"/>
      <c r="H2" s="114"/>
      <c r="I2" s="115"/>
      <c r="J2" s="115"/>
    </row>
    <row r="3" spans="1:21">
      <c r="A3" s="33"/>
      <c r="B3" s="114"/>
      <c r="C3" s="114"/>
      <c r="D3" s="114"/>
      <c r="E3" s="114"/>
      <c r="F3" s="114"/>
      <c r="G3" s="114"/>
      <c r="H3" s="114"/>
      <c r="I3" s="115"/>
      <c r="J3" s="115"/>
      <c r="M3" s="45" t="s">
        <v>118</v>
      </c>
      <c r="N3" s="45"/>
      <c r="O3" s="45"/>
      <c r="P3" s="45"/>
      <c r="Q3" s="45" t="s">
        <v>119</v>
      </c>
      <c r="R3" s="45"/>
      <c r="S3" s="45"/>
      <c r="T3" s="45"/>
      <c r="U3" s="45" t="s">
        <v>120</v>
      </c>
    </row>
    <row r="4" spans="1:21">
      <c r="A4" s="33"/>
      <c r="B4" s="114"/>
      <c r="C4" s="114"/>
      <c r="D4" s="114"/>
      <c r="E4" s="114"/>
      <c r="F4" s="114"/>
      <c r="G4" s="114"/>
      <c r="H4" s="114"/>
      <c r="I4" s="115"/>
      <c r="J4" s="115"/>
    </row>
    <row r="5" spans="1:21">
      <c r="A5" s="33"/>
      <c r="B5" s="114"/>
      <c r="C5" s="114"/>
      <c r="D5" s="114"/>
      <c r="E5" s="114"/>
      <c r="F5" s="114"/>
      <c r="G5" s="114"/>
      <c r="H5" s="114"/>
      <c r="I5" s="115"/>
      <c r="J5" s="115"/>
    </row>
    <row r="6" spans="1:21">
      <c r="A6" s="33"/>
      <c r="B6" s="114"/>
      <c r="C6" s="114"/>
      <c r="D6" s="114"/>
      <c r="E6" s="114"/>
      <c r="F6" s="114"/>
      <c r="G6" s="114"/>
      <c r="H6" s="114"/>
      <c r="I6" s="115"/>
      <c r="J6" s="115"/>
    </row>
    <row r="7" spans="1:21">
      <c r="A7" s="27"/>
      <c r="B7" s="27"/>
      <c r="C7" s="27"/>
      <c r="D7" s="27"/>
      <c r="E7" s="27"/>
      <c r="F7" s="27"/>
      <c r="G7" s="27"/>
      <c r="H7" s="27"/>
      <c r="I7" s="27"/>
      <c r="J7" s="27"/>
    </row>
    <row r="8" spans="1:21">
      <c r="A8" s="27"/>
      <c r="B8" s="27"/>
      <c r="C8" s="27"/>
      <c r="D8" s="27"/>
      <c r="E8" s="27"/>
      <c r="F8" s="27"/>
      <c r="G8" s="27"/>
      <c r="H8" s="27"/>
      <c r="I8" s="27"/>
      <c r="J8" s="27"/>
    </row>
    <row r="9" spans="1:21">
      <c r="A9" s="96"/>
    </row>
    <row r="10" spans="1:21" ht="15.75" thickBot="1">
      <c r="A10" s="97"/>
    </row>
    <row r="11" spans="1:21">
      <c r="A11" s="109"/>
      <c r="B11" s="98" t="s">
        <v>4</v>
      </c>
      <c r="C11" s="99"/>
      <c r="D11" s="100"/>
      <c r="E11" s="98" t="s">
        <v>100</v>
      </c>
      <c r="F11" s="99"/>
      <c r="G11" s="100"/>
      <c r="H11" s="98" t="s">
        <v>32</v>
      </c>
      <c r="I11" s="99"/>
      <c r="J11" s="101"/>
      <c r="L11" s="118" t="s">
        <v>121</v>
      </c>
    </row>
    <row r="12" spans="1:21">
      <c r="A12" s="110"/>
      <c r="B12" s="30" t="s">
        <v>101</v>
      </c>
      <c r="C12" s="30" t="s">
        <v>0</v>
      </c>
      <c r="D12" s="30" t="s">
        <v>1</v>
      </c>
      <c r="E12" s="30" t="s">
        <v>101</v>
      </c>
      <c r="F12" s="30" t="s">
        <v>0</v>
      </c>
      <c r="G12" s="30" t="s">
        <v>1</v>
      </c>
      <c r="H12" s="30" t="s">
        <v>101</v>
      </c>
      <c r="I12" s="30" t="s">
        <v>0</v>
      </c>
      <c r="J12" s="102" t="s">
        <v>1</v>
      </c>
      <c r="L12" s="32" t="s">
        <v>122</v>
      </c>
    </row>
    <row r="13" spans="1:21">
      <c r="A13" s="103" t="s">
        <v>103</v>
      </c>
      <c r="B13" s="104">
        <v>17148</v>
      </c>
      <c r="C13" s="104">
        <v>1244512416</v>
      </c>
      <c r="D13" s="104">
        <v>1241420672</v>
      </c>
      <c r="E13" s="104">
        <v>1797</v>
      </c>
      <c r="F13" s="104">
        <v>1949467003</v>
      </c>
      <c r="G13" s="104">
        <v>1559963505</v>
      </c>
      <c r="H13" s="104">
        <v>3226</v>
      </c>
      <c r="I13" s="104">
        <v>1832044866</v>
      </c>
      <c r="J13" s="105">
        <v>1826526351</v>
      </c>
      <c r="L13" s="118"/>
    </row>
    <row r="14" spans="1:21">
      <c r="A14" s="103" t="s">
        <v>104</v>
      </c>
      <c r="B14" s="104">
        <v>8461</v>
      </c>
      <c r="C14" s="104">
        <v>495340439</v>
      </c>
      <c r="D14" s="104">
        <v>96078003</v>
      </c>
      <c r="E14" s="104">
        <v>3693</v>
      </c>
      <c r="F14" s="104">
        <v>593226464</v>
      </c>
      <c r="G14" s="104">
        <v>265410791</v>
      </c>
      <c r="H14" s="104">
        <v>225</v>
      </c>
      <c r="I14" s="104">
        <v>93852538</v>
      </c>
      <c r="J14" s="105">
        <v>62281883</v>
      </c>
      <c r="L14" s="118"/>
    </row>
    <row r="15" spans="1:21">
      <c r="A15" s="103" t="s">
        <v>105</v>
      </c>
      <c r="B15" s="104">
        <v>4877</v>
      </c>
      <c r="C15" s="104">
        <v>631645717</v>
      </c>
      <c r="D15" s="104">
        <v>257512592</v>
      </c>
      <c r="E15" s="104">
        <v>1234</v>
      </c>
      <c r="F15" s="104">
        <v>620445690</v>
      </c>
      <c r="G15" s="104">
        <v>244214678</v>
      </c>
      <c r="H15" s="104">
        <v>3313</v>
      </c>
      <c r="I15" s="104">
        <v>2055459186</v>
      </c>
      <c r="J15" s="105">
        <v>2449903822</v>
      </c>
      <c r="L15" s="118"/>
    </row>
    <row r="16" spans="1:21">
      <c r="A16" s="103" t="s">
        <v>106</v>
      </c>
      <c r="B16" s="104">
        <v>1898</v>
      </c>
      <c r="C16" s="104">
        <v>485724848</v>
      </c>
      <c r="D16" s="104">
        <v>75106426</v>
      </c>
      <c r="E16" s="104">
        <v>736</v>
      </c>
      <c r="F16" s="104">
        <v>283286408</v>
      </c>
      <c r="G16" s="104">
        <v>122805559</v>
      </c>
      <c r="H16" s="104">
        <v>647</v>
      </c>
      <c r="I16" s="104">
        <v>455228304</v>
      </c>
      <c r="J16" s="105">
        <v>102170410</v>
      </c>
      <c r="L16" s="118"/>
    </row>
    <row r="17" spans="1:12">
      <c r="A17" s="103" t="s">
        <v>107</v>
      </c>
      <c r="B17" s="104">
        <v>815</v>
      </c>
      <c r="C17" s="104">
        <v>141155375</v>
      </c>
      <c r="D17" s="104">
        <v>41845463</v>
      </c>
      <c r="E17" s="104">
        <v>408</v>
      </c>
      <c r="F17" s="104">
        <v>120068843</v>
      </c>
      <c r="G17" s="104">
        <v>32952265</v>
      </c>
      <c r="H17" s="104">
        <v>368</v>
      </c>
      <c r="I17" s="104">
        <v>318345455</v>
      </c>
      <c r="J17" s="105">
        <v>15785804</v>
      </c>
      <c r="L17" s="118"/>
    </row>
    <row r="18" spans="1:12">
      <c r="A18" s="103" t="s">
        <v>108</v>
      </c>
      <c r="B18" s="104">
        <v>681</v>
      </c>
      <c r="C18" s="104">
        <v>71278421</v>
      </c>
      <c r="D18" s="104">
        <v>78628944</v>
      </c>
      <c r="E18" s="104">
        <v>171</v>
      </c>
      <c r="F18" s="104">
        <v>160897712</v>
      </c>
      <c r="G18" s="104">
        <v>9161461</v>
      </c>
      <c r="H18" s="104">
        <v>2755</v>
      </c>
      <c r="I18" s="104">
        <v>560736378</v>
      </c>
      <c r="J18" s="105">
        <v>75680785</v>
      </c>
      <c r="L18" s="118"/>
    </row>
    <row r="19" spans="1:12">
      <c r="A19" s="103" t="s">
        <v>109</v>
      </c>
      <c r="B19" s="104">
        <v>257</v>
      </c>
      <c r="C19" s="104">
        <v>97568808</v>
      </c>
      <c r="D19" s="104">
        <v>33426585</v>
      </c>
      <c r="E19" s="104">
        <v>246</v>
      </c>
      <c r="F19" s="104">
        <v>3541252312</v>
      </c>
      <c r="G19" s="104">
        <v>917389332</v>
      </c>
      <c r="H19" s="104">
        <v>106</v>
      </c>
      <c r="I19" s="104">
        <v>1601909532</v>
      </c>
      <c r="J19" s="105">
        <v>670501044</v>
      </c>
      <c r="L19" s="118"/>
    </row>
    <row r="20" spans="1:12">
      <c r="A20" s="103" t="s">
        <v>110</v>
      </c>
      <c r="B20" s="104">
        <v>36</v>
      </c>
      <c r="C20" s="104">
        <v>10589447</v>
      </c>
      <c r="D20" s="104">
        <v>1313470</v>
      </c>
      <c r="E20" s="104">
        <v>753</v>
      </c>
      <c r="F20" s="104">
        <v>2432135648</v>
      </c>
      <c r="G20" s="104">
        <v>241255075</v>
      </c>
      <c r="H20" s="104">
        <v>425</v>
      </c>
      <c r="I20" s="104">
        <v>3531518009</v>
      </c>
      <c r="J20" s="105">
        <v>598416544</v>
      </c>
      <c r="L20" s="118"/>
    </row>
    <row r="21" spans="1:12">
      <c r="A21" s="103" t="s">
        <v>111</v>
      </c>
      <c r="B21" s="104">
        <v>45</v>
      </c>
      <c r="C21" s="104">
        <v>140768242</v>
      </c>
      <c r="D21" s="104">
        <v>5579430</v>
      </c>
      <c r="E21" s="104">
        <v>31</v>
      </c>
      <c r="F21" s="104">
        <v>22621416</v>
      </c>
      <c r="G21" s="104">
        <v>3259269</v>
      </c>
      <c r="H21" s="104">
        <v>27</v>
      </c>
      <c r="I21" s="104">
        <v>40579761</v>
      </c>
      <c r="J21" s="105">
        <v>17547995</v>
      </c>
      <c r="L21" s="118"/>
    </row>
    <row r="22" spans="1:12" ht="15.75" thickBot="1">
      <c r="A22" s="106" t="s">
        <v>102</v>
      </c>
      <c r="B22" s="107">
        <v>34218</v>
      </c>
      <c r="C22" s="107">
        <v>3318583714</v>
      </c>
      <c r="D22" s="107">
        <v>1830911586</v>
      </c>
      <c r="E22" s="107">
        <v>9069</v>
      </c>
      <c r="F22" s="107">
        <v>9723401494</v>
      </c>
      <c r="G22" s="107">
        <v>3396411934</v>
      </c>
      <c r="H22" s="107">
        <v>11092</v>
      </c>
      <c r="I22" s="107">
        <v>10489674029</v>
      </c>
      <c r="J22" s="108">
        <v>5818814637</v>
      </c>
      <c r="L22" s="118"/>
    </row>
    <row r="23" spans="1:12">
      <c r="A23" s="111"/>
      <c r="L23" s="118"/>
    </row>
    <row r="24" spans="1:12">
      <c r="A24" s="27"/>
      <c r="L24" s="118"/>
    </row>
    <row r="25" spans="1:12">
      <c r="A25" s="33"/>
      <c r="C25" s="112"/>
      <c r="D25" s="112"/>
      <c r="F25" s="112"/>
      <c r="G25" s="112"/>
      <c r="I25" s="112"/>
      <c r="J25" s="112"/>
      <c r="L25" s="118"/>
    </row>
    <row r="26" spans="1:12">
      <c r="A26" s="33"/>
      <c r="C26" s="112"/>
      <c r="D26" s="112"/>
      <c r="F26" s="112"/>
      <c r="G26" s="112"/>
      <c r="I26" s="112"/>
      <c r="J26" s="112"/>
      <c r="L26" s="118" t="s">
        <v>123</v>
      </c>
    </row>
    <row r="27" spans="1:12">
      <c r="A27" s="33"/>
      <c r="C27" s="112"/>
      <c r="D27" s="112"/>
      <c r="F27" s="112"/>
      <c r="G27" s="112"/>
      <c r="I27" s="112"/>
      <c r="J27" s="112"/>
      <c r="L27" s="118" t="s">
        <v>124</v>
      </c>
    </row>
    <row r="28" spans="1:12">
      <c r="A28" s="33"/>
      <c r="C28" s="112"/>
      <c r="D28" s="112"/>
      <c r="F28" s="112"/>
      <c r="G28" s="112"/>
      <c r="I28" s="112"/>
      <c r="J28" s="112"/>
      <c r="L28" s="118"/>
    </row>
    <row r="29" spans="1:12">
      <c r="A29" s="33"/>
      <c r="C29" s="112"/>
      <c r="D29" s="112"/>
      <c r="F29" s="112"/>
      <c r="G29" s="112"/>
      <c r="I29" s="112"/>
      <c r="J29" s="112"/>
      <c r="L29" s="118"/>
    </row>
    <row r="30" spans="1:12">
      <c r="A30" s="33"/>
      <c r="C30" s="112"/>
      <c r="D30" s="112"/>
      <c r="F30" s="112"/>
      <c r="G30" s="112"/>
      <c r="I30" s="112"/>
      <c r="J30" s="112"/>
      <c r="L30" s="118"/>
    </row>
    <row r="31" spans="1:12">
      <c r="A31" s="33"/>
      <c r="C31" s="112"/>
      <c r="D31" s="112"/>
      <c r="F31" s="112"/>
      <c r="G31" s="112"/>
      <c r="I31" s="112"/>
      <c r="J31" s="112"/>
      <c r="L31" s="118"/>
    </row>
    <row r="32" spans="1:12">
      <c r="A32" s="33"/>
      <c r="C32" s="112"/>
      <c r="D32" s="112"/>
      <c r="F32" s="112"/>
      <c r="G32" s="112"/>
      <c r="I32" s="112"/>
      <c r="J32" s="112"/>
      <c r="L32" s="118"/>
    </row>
    <row r="33" spans="1:12">
      <c r="A33" s="33"/>
      <c r="C33" s="112"/>
      <c r="D33" s="112"/>
      <c r="F33" s="112"/>
      <c r="G33" s="112"/>
      <c r="I33" s="112"/>
      <c r="J33" s="112"/>
      <c r="L33" s="118"/>
    </row>
    <row r="34" spans="1:12">
      <c r="A34" s="33"/>
      <c r="C34" s="112"/>
      <c r="D34" s="112"/>
      <c r="F34" s="112"/>
      <c r="G34" s="112"/>
      <c r="I34" s="112"/>
      <c r="J34" s="112"/>
      <c r="L34" s="118"/>
    </row>
    <row r="35" spans="1:12">
      <c r="A35" s="27"/>
      <c r="L35" s="118"/>
    </row>
    <row r="36" spans="1:12">
      <c r="A36" s="27"/>
      <c r="L36" s="118"/>
    </row>
    <row r="37" spans="1:12">
      <c r="A37" s="33"/>
      <c r="C37" s="113"/>
      <c r="D37" s="113"/>
      <c r="E37" s="113"/>
      <c r="F37" s="113"/>
      <c r="G37" s="113"/>
      <c r="H37" s="113"/>
      <c r="I37" s="113"/>
      <c r="J37" s="113"/>
      <c r="K37" s="113"/>
      <c r="L37" s="119"/>
    </row>
    <row r="38" spans="1:12">
      <c r="A38" s="33"/>
      <c r="C38" s="113"/>
      <c r="D38" s="113"/>
      <c r="E38" s="113"/>
      <c r="F38" s="113"/>
      <c r="G38" s="113"/>
      <c r="H38" s="113"/>
      <c r="I38" s="113"/>
      <c r="J38" s="113"/>
      <c r="K38" s="113"/>
      <c r="L38" s="119"/>
    </row>
    <row r="39" spans="1:12">
      <c r="A39" s="33"/>
      <c r="C39" s="113"/>
      <c r="D39" s="113"/>
      <c r="E39" s="113"/>
      <c r="F39" s="113"/>
      <c r="G39" s="113"/>
      <c r="H39" s="113"/>
      <c r="I39" s="113"/>
      <c r="J39" s="113"/>
      <c r="K39" s="113"/>
      <c r="L39" s="119"/>
    </row>
    <row r="40" spans="1:12">
      <c r="A40" s="33"/>
      <c r="C40" s="113"/>
      <c r="D40" s="113"/>
      <c r="E40" s="113"/>
      <c r="F40" s="113"/>
      <c r="G40" s="113"/>
      <c r="H40" s="113"/>
      <c r="I40" s="113"/>
      <c r="J40" s="113"/>
      <c r="K40" s="113"/>
      <c r="L40" s="119"/>
    </row>
    <row r="41" spans="1:12">
      <c r="A41" s="33"/>
      <c r="C41" s="113"/>
      <c r="D41" s="113"/>
      <c r="E41" s="113"/>
      <c r="F41" s="113"/>
      <c r="G41" s="113"/>
      <c r="H41" s="113"/>
      <c r="I41" s="113"/>
      <c r="J41" s="113"/>
      <c r="K41" s="113"/>
      <c r="L41" s="119"/>
    </row>
    <row r="42" spans="1:12">
      <c r="A42" s="33"/>
      <c r="C42" s="113"/>
      <c r="D42" s="113"/>
      <c r="E42" s="113"/>
      <c r="F42" s="113"/>
      <c r="G42" s="113"/>
      <c r="H42" s="113"/>
      <c r="I42" s="113"/>
      <c r="J42" s="113"/>
      <c r="K42" s="113"/>
      <c r="L42" s="119" t="s">
        <v>125</v>
      </c>
    </row>
    <row r="43" spans="1:12">
      <c r="A43" s="33"/>
      <c r="C43" s="113"/>
      <c r="D43" s="113"/>
      <c r="E43" s="113"/>
      <c r="F43" s="113"/>
      <c r="G43" s="113"/>
      <c r="H43" s="113"/>
      <c r="I43" s="113"/>
      <c r="J43" s="113"/>
      <c r="K43" s="113"/>
      <c r="L43" s="119" t="s">
        <v>126</v>
      </c>
    </row>
    <row r="44" spans="1:12">
      <c r="A44" s="33"/>
      <c r="C44" s="113"/>
      <c r="D44" s="113"/>
      <c r="E44" s="113"/>
      <c r="F44" s="113"/>
      <c r="G44" s="113"/>
      <c r="H44" s="113"/>
      <c r="I44" s="113"/>
      <c r="J44" s="113"/>
      <c r="K44" s="113"/>
      <c r="L44" s="113"/>
    </row>
    <row r="45" spans="1:12">
      <c r="A45" s="33"/>
      <c r="C45" s="113"/>
      <c r="D45" s="113"/>
      <c r="E45" s="113"/>
      <c r="F45" s="113"/>
      <c r="G45" s="113"/>
      <c r="H45" s="113"/>
      <c r="I45" s="113"/>
      <c r="J45" s="113"/>
      <c r="K45" s="113"/>
      <c r="L45" s="113"/>
    </row>
    <row r="46" spans="1:12">
      <c r="A46" s="33"/>
      <c r="C46" s="113"/>
      <c r="D46" s="113"/>
      <c r="E46" s="113"/>
      <c r="F46" s="113"/>
      <c r="G46" s="113"/>
      <c r="H46" s="113"/>
      <c r="I46" s="113"/>
      <c r="J46" s="113"/>
      <c r="K46" s="113"/>
      <c r="L46" s="113"/>
    </row>
    <row r="47" spans="1:12">
      <c r="A47" s="27"/>
    </row>
    <row r="63" spans="1:1" ht="15.75">
      <c r="A63" s="94" t="s">
        <v>146</v>
      </c>
    </row>
    <row r="64" spans="1:1" ht="15.75">
      <c r="A64" s="94" t="s">
        <v>94</v>
      </c>
    </row>
  </sheetData>
  <mergeCells count="3">
    <mergeCell ref="B11:D11"/>
    <mergeCell ref="E11:G11"/>
    <mergeCell ref="H11:J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48"/>
  <sheetViews>
    <sheetView topLeftCell="A7" workbookViewId="0">
      <selection activeCell="K18" activeCellId="7" sqref="A16 A18:A27 E16 E18:E27 H16 H18:H27 K16 K18:K27"/>
    </sheetView>
  </sheetViews>
  <sheetFormatPr baseColWidth="10" defaultRowHeight="15"/>
  <cols>
    <col min="1" max="1" width="45.7109375" style="29" customWidth="1"/>
    <col min="2" max="2" width="6" style="29" customWidth="1"/>
    <col min="3" max="4" width="11" style="29" customWidth="1"/>
    <col min="5" max="5" width="10" style="29" customWidth="1"/>
    <col min="6" max="7" width="11" style="29" customWidth="1"/>
    <col min="8" max="8" width="10.42578125" style="29" customWidth="1"/>
    <col min="9" max="9" width="13" style="29" customWidth="1"/>
    <col min="10" max="10" width="12" style="29" customWidth="1"/>
    <col min="11" max="11" width="11.42578125" style="29"/>
    <col min="12" max="12" width="19.28515625" style="29" customWidth="1"/>
    <col min="13" max="16384" width="11.42578125" style="29"/>
  </cols>
  <sheetData>
    <row r="1" spans="1:12">
      <c r="A1" s="122" t="s">
        <v>127</v>
      </c>
      <c r="B1" s="27"/>
      <c r="C1" s="27"/>
      <c r="D1" s="27"/>
      <c r="E1" s="27"/>
      <c r="F1" s="27"/>
      <c r="G1" s="27"/>
      <c r="H1" s="27"/>
      <c r="I1" s="27"/>
      <c r="J1" s="27"/>
    </row>
    <row r="2" spans="1:12">
      <c r="A2" s="27"/>
      <c r="B2" s="27"/>
      <c r="C2" s="27"/>
      <c r="D2" s="27"/>
      <c r="E2" s="27"/>
      <c r="F2" s="27"/>
      <c r="G2" s="27"/>
      <c r="H2" s="27"/>
      <c r="I2" s="27"/>
      <c r="J2" s="27"/>
    </row>
    <row r="3" spans="1:12">
      <c r="A3" s="96"/>
    </row>
    <row r="4" spans="1:12">
      <c r="A4" s="111" t="s">
        <v>112</v>
      </c>
      <c r="C4" s="121" t="s">
        <v>113</v>
      </c>
      <c r="D4" s="121"/>
      <c r="F4" s="121" t="s">
        <v>114</v>
      </c>
      <c r="G4" s="121"/>
      <c r="I4" s="121" t="s">
        <v>115</v>
      </c>
      <c r="J4" s="121"/>
      <c r="L4" s="118"/>
    </row>
    <row r="5" spans="1:12">
      <c r="A5" s="29" t="s">
        <v>130</v>
      </c>
      <c r="C5" s="30" t="s">
        <v>0</v>
      </c>
      <c r="D5" s="30" t="s">
        <v>1</v>
      </c>
      <c r="F5" s="30" t="s">
        <v>0</v>
      </c>
      <c r="G5" s="30" t="s">
        <v>1</v>
      </c>
      <c r="I5" s="30" t="s">
        <v>0</v>
      </c>
      <c r="J5" s="30" t="s">
        <v>1</v>
      </c>
      <c r="L5" s="118"/>
    </row>
    <row r="6" spans="1:12">
      <c r="A6" s="103" t="s">
        <v>103</v>
      </c>
      <c r="C6" s="112">
        <v>72574.785164450659</v>
      </c>
      <c r="D6" s="112">
        <v>72394.487520410548</v>
      </c>
      <c r="F6" s="112">
        <v>1084845.2993878687</v>
      </c>
      <c r="G6" s="112">
        <v>868093.21368948242</v>
      </c>
      <c r="I6" s="112">
        <v>567899.83446993178</v>
      </c>
      <c r="J6" s="112">
        <v>566189.19745815254</v>
      </c>
      <c r="L6" s="118"/>
    </row>
    <row r="7" spans="1:12">
      <c r="A7" s="103" t="s">
        <v>104</v>
      </c>
      <c r="C7" s="112">
        <v>58543.959224677936</v>
      </c>
      <c r="D7" s="112">
        <v>11355.395697908049</v>
      </c>
      <c r="F7" s="112">
        <v>160635.38153262931</v>
      </c>
      <c r="G7" s="112">
        <v>71868.613864067156</v>
      </c>
      <c r="I7" s="112">
        <v>417122.39111111109</v>
      </c>
      <c r="J7" s="112">
        <v>276808.36888888892</v>
      </c>
      <c r="L7" s="118"/>
    </row>
    <row r="8" spans="1:12">
      <c r="A8" s="103" t="s">
        <v>105</v>
      </c>
      <c r="C8" s="112">
        <v>129515.21775681771</v>
      </c>
      <c r="D8" s="112">
        <v>52801.433668238671</v>
      </c>
      <c r="F8" s="112">
        <v>502792.29335494328</v>
      </c>
      <c r="G8" s="112">
        <v>197904.92544570501</v>
      </c>
      <c r="I8" s="112">
        <v>620422.33202535461</v>
      </c>
      <c r="J8" s="112">
        <v>739481.98671898583</v>
      </c>
      <c r="L8" s="118"/>
    </row>
    <row r="9" spans="1:12">
      <c r="A9" s="103" t="s">
        <v>106</v>
      </c>
      <c r="C9" s="112">
        <v>255914.04004214963</v>
      </c>
      <c r="D9" s="112">
        <v>39571.351949420445</v>
      </c>
      <c r="F9" s="112">
        <v>384900.01086956525</v>
      </c>
      <c r="G9" s="112">
        <v>166855.37907608695</v>
      </c>
      <c r="I9" s="112">
        <v>703598.61514683149</v>
      </c>
      <c r="J9" s="112">
        <v>157914.0803709428</v>
      </c>
      <c r="L9" s="118"/>
    </row>
    <row r="10" spans="1:12">
      <c r="A10" s="103" t="s">
        <v>107</v>
      </c>
      <c r="C10" s="112">
        <v>173196.77914110429</v>
      </c>
      <c r="D10" s="112">
        <v>51344.126380368099</v>
      </c>
      <c r="F10" s="112">
        <v>294286.37990196078</v>
      </c>
      <c r="G10" s="112">
        <v>80765.355392156867</v>
      </c>
      <c r="I10" s="112">
        <v>865069.17119565222</v>
      </c>
      <c r="J10" s="112">
        <v>42896.206521739128</v>
      </c>
      <c r="L10" s="118"/>
    </row>
    <row r="11" spans="1:12">
      <c r="A11" s="103" t="s">
        <v>108</v>
      </c>
      <c r="C11" s="112">
        <v>104667.28487518356</v>
      </c>
      <c r="D11" s="112">
        <v>115461.00440528634</v>
      </c>
      <c r="F11" s="112">
        <v>940922.29239766079</v>
      </c>
      <c r="G11" s="112">
        <v>53575.79532163743</v>
      </c>
      <c r="I11" s="112">
        <v>203534.07549909255</v>
      </c>
      <c r="J11" s="112">
        <v>27470.33938294011</v>
      </c>
      <c r="L11" s="118"/>
    </row>
    <row r="12" spans="1:12">
      <c r="A12" s="103" t="s">
        <v>109</v>
      </c>
      <c r="C12" s="112">
        <v>379645.16731517512</v>
      </c>
      <c r="D12" s="112">
        <v>130064.53307392997</v>
      </c>
      <c r="F12" s="112">
        <v>14395334.601626016</v>
      </c>
      <c r="G12" s="112">
        <v>3729224.9268292682</v>
      </c>
      <c r="I12" s="112">
        <v>15112354.075471697</v>
      </c>
      <c r="J12" s="112">
        <v>6325481.5471698111</v>
      </c>
      <c r="L12" s="118"/>
    </row>
    <row r="13" spans="1:12">
      <c r="A13" s="103" t="s">
        <v>110</v>
      </c>
      <c r="C13" s="112">
        <v>294151.30555555556</v>
      </c>
      <c r="D13" s="112">
        <v>36485.277777777781</v>
      </c>
      <c r="F13" s="112">
        <v>3229927.8193891104</v>
      </c>
      <c r="G13" s="112">
        <v>320391.86586985394</v>
      </c>
      <c r="I13" s="112">
        <v>8309454.1388235297</v>
      </c>
      <c r="J13" s="112">
        <v>1408038.9270588236</v>
      </c>
      <c r="L13" s="118"/>
    </row>
    <row r="14" spans="1:12">
      <c r="A14" s="103" t="s">
        <v>111</v>
      </c>
      <c r="C14" s="112">
        <v>3128183.1555555556</v>
      </c>
      <c r="D14" s="112">
        <v>123987.33333333333</v>
      </c>
      <c r="F14" s="112">
        <v>729723.09677419357</v>
      </c>
      <c r="G14" s="112">
        <v>105137.70967741935</v>
      </c>
      <c r="I14" s="112">
        <v>1502954.111111111</v>
      </c>
      <c r="J14" s="112">
        <v>649925.74074074079</v>
      </c>
      <c r="L14" s="118"/>
    </row>
    <row r="15" spans="1:12" ht="15.75" thickBot="1">
      <c r="A15" s="106" t="s">
        <v>102</v>
      </c>
      <c r="C15" s="112">
        <v>96983.567537553332</v>
      </c>
      <c r="D15" s="112">
        <v>53507.26477292653</v>
      </c>
      <c r="F15" s="112">
        <v>1072158.0652773182</v>
      </c>
      <c r="G15" s="112">
        <v>374507.87672290218</v>
      </c>
      <c r="I15" s="112">
        <v>945697.26190046885</v>
      </c>
      <c r="J15" s="112">
        <v>524595.62179949519</v>
      </c>
      <c r="L15" s="118"/>
    </row>
    <row r="16" spans="1:12">
      <c r="E16" s="165" t="s">
        <v>113</v>
      </c>
      <c r="F16" s="165"/>
      <c r="G16" s="165"/>
      <c r="H16" s="165" t="s">
        <v>114</v>
      </c>
      <c r="I16" s="165"/>
      <c r="J16" s="165"/>
      <c r="K16" s="165" t="s">
        <v>115</v>
      </c>
      <c r="L16" s="165"/>
    </row>
    <row r="17" spans="1:12">
      <c r="A17" s="120" t="s">
        <v>129</v>
      </c>
      <c r="C17" s="30" t="s">
        <v>0</v>
      </c>
      <c r="D17" s="30" t="s">
        <v>1</v>
      </c>
      <c r="E17" s="97" t="s">
        <v>116</v>
      </c>
      <c r="F17" s="30" t="s">
        <v>0</v>
      </c>
      <c r="G17" s="30" t="s">
        <v>1</v>
      </c>
      <c r="H17" s="97" t="s">
        <v>116</v>
      </c>
      <c r="I17" s="30" t="s">
        <v>0</v>
      </c>
      <c r="J17" s="30" t="s">
        <v>1</v>
      </c>
      <c r="K17" s="97" t="s">
        <v>116</v>
      </c>
      <c r="L17" s="118"/>
    </row>
    <row r="18" spans="1:12">
      <c r="A18" s="103" t="s">
        <v>103</v>
      </c>
      <c r="C18" s="117">
        <v>7.2574785164450664E-2</v>
      </c>
      <c r="D18" s="117">
        <v>7.2394487520410541E-2</v>
      </c>
      <c r="E18" s="117">
        <v>0.14496927268486121</v>
      </c>
      <c r="F18" s="117">
        <v>1.0848452993878688</v>
      </c>
      <c r="G18" s="117">
        <v>0.86809321368948245</v>
      </c>
      <c r="H18" s="117">
        <v>1.9529385130773513</v>
      </c>
      <c r="I18" s="117">
        <v>0.56789983446993175</v>
      </c>
      <c r="J18" s="117">
        <v>0.56618919745815255</v>
      </c>
      <c r="K18" s="117">
        <v>1.1340890319280843</v>
      </c>
      <c r="L18" s="119"/>
    </row>
    <row r="19" spans="1:12">
      <c r="A19" s="103" t="s">
        <v>104</v>
      </c>
      <c r="C19" s="117">
        <v>5.8543959224677936E-2</v>
      </c>
      <c r="D19" s="117">
        <v>1.1355395697908048E-2</v>
      </c>
      <c r="E19" s="117">
        <v>6.9899354922585977E-2</v>
      </c>
      <c r="F19" s="117">
        <v>0.16063538153262932</v>
      </c>
      <c r="G19" s="117">
        <v>7.1868613864067163E-2</v>
      </c>
      <c r="H19" s="117">
        <v>0.23250399539669647</v>
      </c>
      <c r="I19" s="117">
        <v>0.4171223911111111</v>
      </c>
      <c r="J19" s="117">
        <v>0.27680836888888893</v>
      </c>
      <c r="K19" s="117">
        <v>0.69393075999999998</v>
      </c>
      <c r="L19" s="119"/>
    </row>
    <row r="20" spans="1:12">
      <c r="A20" s="103" t="s">
        <v>105</v>
      </c>
      <c r="C20" s="117">
        <v>0.12951521775681771</v>
      </c>
      <c r="D20" s="117">
        <v>5.2801433668238675E-2</v>
      </c>
      <c r="E20" s="117">
        <v>0.18231665142505638</v>
      </c>
      <c r="F20" s="117">
        <v>0.50279229335494324</v>
      </c>
      <c r="G20" s="117">
        <v>0.19790492544570501</v>
      </c>
      <c r="H20" s="117">
        <v>0.70069721880064828</v>
      </c>
      <c r="I20" s="117">
        <v>0.62042233202535457</v>
      </c>
      <c r="J20" s="117">
        <v>0.7394819867189858</v>
      </c>
      <c r="K20" s="117">
        <v>1.3599043187443405</v>
      </c>
      <c r="L20" s="119"/>
    </row>
    <row r="21" spans="1:12">
      <c r="A21" s="103" t="s">
        <v>106</v>
      </c>
      <c r="C21" s="117">
        <v>0.25591404004214963</v>
      </c>
      <c r="D21" s="117">
        <v>3.9571351949420443E-2</v>
      </c>
      <c r="E21" s="117">
        <v>0.29548539199157009</v>
      </c>
      <c r="F21" s="117">
        <v>0.38490001086956527</v>
      </c>
      <c r="G21" s="117">
        <v>0.16685537907608694</v>
      </c>
      <c r="H21" s="117">
        <v>0.55175538994565221</v>
      </c>
      <c r="I21" s="117">
        <v>0.70359861514683153</v>
      </c>
      <c r="J21" s="117">
        <v>0.15791408037094279</v>
      </c>
      <c r="K21" s="117">
        <v>0.86151269551777432</v>
      </c>
      <c r="L21" s="119"/>
    </row>
    <row r="22" spans="1:12">
      <c r="A22" s="103" t="s">
        <v>107</v>
      </c>
      <c r="C22" s="117">
        <v>0.17319677914110429</v>
      </c>
      <c r="D22" s="117">
        <v>5.1344126380368102E-2</v>
      </c>
      <c r="E22" s="117">
        <v>0.22454090552147238</v>
      </c>
      <c r="F22" s="117">
        <v>0.29428637990196077</v>
      </c>
      <c r="G22" s="117">
        <v>8.0765355392156873E-2</v>
      </c>
      <c r="H22" s="117">
        <v>0.37505173529411762</v>
      </c>
      <c r="I22" s="117">
        <v>0.86506917119565219</v>
      </c>
      <c r="J22" s="117">
        <v>4.289620652173913E-2</v>
      </c>
      <c r="K22" s="117">
        <v>0.90796537771739128</v>
      </c>
      <c r="L22" s="119"/>
    </row>
    <row r="23" spans="1:12">
      <c r="A23" s="103" t="s">
        <v>108</v>
      </c>
      <c r="C23" s="117">
        <v>0.10466728487518355</v>
      </c>
      <c r="D23" s="117">
        <v>0.11546100440528634</v>
      </c>
      <c r="E23" s="117">
        <v>0.2201282892804699</v>
      </c>
      <c r="F23" s="117">
        <v>0.94092229239766079</v>
      </c>
      <c r="G23" s="117">
        <v>5.3575795321637427E-2</v>
      </c>
      <c r="H23" s="117">
        <v>0.99449808771929826</v>
      </c>
      <c r="I23" s="117">
        <v>0.20353407549909255</v>
      </c>
      <c r="J23" s="117">
        <v>2.747033938294011E-2</v>
      </c>
      <c r="K23" s="117">
        <v>0.23100441488203266</v>
      </c>
      <c r="L23" s="119"/>
    </row>
    <row r="24" spans="1:12">
      <c r="A24" s="103" t="s">
        <v>109</v>
      </c>
      <c r="C24" s="117">
        <v>0.37964516731517511</v>
      </c>
      <c r="D24" s="117">
        <v>0.13006453307392996</v>
      </c>
      <c r="E24" s="117">
        <v>0.50970970038910512</v>
      </c>
      <c r="F24" s="117">
        <v>14.395334601626017</v>
      </c>
      <c r="G24" s="117">
        <v>3.7292249268292683</v>
      </c>
      <c r="H24" s="117">
        <v>18.124559528455286</v>
      </c>
      <c r="I24" s="117">
        <v>15.112354075471698</v>
      </c>
      <c r="J24" s="117">
        <v>6.3254815471698107</v>
      </c>
      <c r="K24" s="117">
        <v>21.437835622641508</v>
      </c>
      <c r="L24" s="119"/>
    </row>
    <row r="25" spans="1:12">
      <c r="A25" s="103" t="s">
        <v>110</v>
      </c>
      <c r="C25" s="117">
        <v>0.29415130555555558</v>
      </c>
      <c r="D25" s="117">
        <v>3.6485277777777783E-2</v>
      </c>
      <c r="E25" s="117">
        <v>0.33063658333333334</v>
      </c>
      <c r="F25" s="117">
        <v>3.2299278193891103</v>
      </c>
      <c r="G25" s="117">
        <v>0.32039186586985391</v>
      </c>
      <c r="H25" s="117">
        <v>3.5503196852589642</v>
      </c>
      <c r="I25" s="117">
        <v>8.3094541388235292</v>
      </c>
      <c r="J25" s="117">
        <v>1.4080389270588236</v>
      </c>
      <c r="K25" s="117">
        <v>9.7174930658823531</v>
      </c>
      <c r="L25" s="113"/>
    </row>
    <row r="26" spans="1:12">
      <c r="A26" s="103" t="s">
        <v>111</v>
      </c>
      <c r="C26" s="117">
        <v>3.1281831555555555</v>
      </c>
      <c r="D26" s="117">
        <v>0.12398733333333332</v>
      </c>
      <c r="E26" s="117">
        <v>3.2521704888888889</v>
      </c>
      <c r="F26" s="117">
        <v>0.72972309677419356</v>
      </c>
      <c r="G26" s="117">
        <v>0.10513770967741935</v>
      </c>
      <c r="H26" s="117">
        <v>0.83486080645161287</v>
      </c>
      <c r="I26" s="117">
        <v>1.5029541111111111</v>
      </c>
      <c r="J26" s="117">
        <v>0.64992574074074083</v>
      </c>
      <c r="K26" s="117">
        <v>2.1528798518518517</v>
      </c>
      <c r="L26" s="113"/>
    </row>
    <row r="27" spans="1:12" ht="15.75" thickBot="1">
      <c r="A27" s="106" t="s">
        <v>102</v>
      </c>
      <c r="C27" s="117">
        <v>9.6983567537553328E-2</v>
      </c>
      <c r="D27" s="117">
        <v>5.3507264772926527E-2</v>
      </c>
      <c r="E27" s="117">
        <v>0.15049083231047986</v>
      </c>
      <c r="F27" s="117">
        <v>1.0721580652773182</v>
      </c>
      <c r="G27" s="117">
        <v>0.3745078767229022</v>
      </c>
      <c r="H27" s="117">
        <v>1.4466659420002204</v>
      </c>
      <c r="I27" s="117">
        <v>0.94569726190046888</v>
      </c>
      <c r="J27" s="117">
        <v>0.52459562179949515</v>
      </c>
      <c r="K27" s="117">
        <v>1.470292883699964</v>
      </c>
      <c r="L27" s="113"/>
    </row>
    <row r="46" spans="1:1">
      <c r="A46" s="124" t="s">
        <v>128</v>
      </c>
    </row>
    <row r="47" spans="1:1">
      <c r="A47" s="124" t="s">
        <v>94</v>
      </c>
    </row>
    <row r="48" spans="1:1">
      <c r="A48" s="125" t="s">
        <v>95</v>
      </c>
    </row>
  </sheetData>
  <mergeCells count="3">
    <mergeCell ref="F4:G4"/>
    <mergeCell ref="C4:D4"/>
    <mergeCell ref="I4: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H41"/>
  <sheetViews>
    <sheetView workbookViewId="0">
      <selection activeCell="H30" sqref="H30"/>
    </sheetView>
  </sheetViews>
  <sheetFormatPr baseColWidth="10" defaultRowHeight="15"/>
  <cols>
    <col min="1" max="1" width="7.5703125" customWidth="1"/>
    <col min="2" max="2" width="55" customWidth="1"/>
    <col min="3" max="8" width="13" customWidth="1"/>
  </cols>
  <sheetData>
    <row r="1" spans="2:8">
      <c r="B1" s="45" t="s">
        <v>90</v>
      </c>
    </row>
    <row r="2" spans="2:8" ht="15.75" thickBot="1">
      <c r="B2" s="29" t="s">
        <v>91</v>
      </c>
    </row>
    <row r="3" spans="2:8" ht="41.25" thickBot="1">
      <c r="B3" s="47" t="s">
        <v>44</v>
      </c>
      <c r="C3" s="89" t="s">
        <v>45</v>
      </c>
      <c r="D3" s="90"/>
      <c r="E3" s="91"/>
      <c r="F3" s="92" t="s">
        <v>32</v>
      </c>
      <c r="G3" s="93" t="s">
        <v>33</v>
      </c>
      <c r="H3" s="48" t="s">
        <v>46</v>
      </c>
    </row>
    <row r="4" spans="2:8" ht="16.5" thickBot="1">
      <c r="B4" s="49" t="s">
        <v>47</v>
      </c>
      <c r="C4" s="50" t="s">
        <v>2</v>
      </c>
      <c r="D4" s="51" t="s">
        <v>3</v>
      </c>
      <c r="E4" s="52" t="s">
        <v>48</v>
      </c>
      <c r="F4" s="53" t="s">
        <v>48</v>
      </c>
      <c r="G4" s="54" t="s">
        <v>48</v>
      </c>
      <c r="H4" s="55"/>
    </row>
    <row r="5" spans="2:8">
      <c r="B5" s="56" t="s">
        <v>49</v>
      </c>
      <c r="C5" s="69">
        <v>168.6</v>
      </c>
      <c r="D5" s="69">
        <v>14.3</v>
      </c>
      <c r="E5" s="70">
        <v>182.9</v>
      </c>
      <c r="F5" s="71">
        <v>11.3</v>
      </c>
      <c r="G5" s="71">
        <v>194.2</v>
      </c>
      <c r="H5" s="83">
        <v>0.15</v>
      </c>
    </row>
    <row r="6" spans="2:8">
      <c r="B6" s="57" t="s">
        <v>50</v>
      </c>
      <c r="C6" s="72">
        <v>29.9</v>
      </c>
      <c r="D6" s="72">
        <v>7.4</v>
      </c>
      <c r="E6" s="73">
        <v>37.299999999999997</v>
      </c>
      <c r="F6" s="73">
        <v>5.7</v>
      </c>
      <c r="G6" s="73">
        <v>42.9</v>
      </c>
      <c r="H6" s="84">
        <v>0.44</v>
      </c>
    </row>
    <row r="7" spans="2:8">
      <c r="B7" s="57" t="s">
        <v>51</v>
      </c>
      <c r="C7" s="72">
        <v>60.7</v>
      </c>
      <c r="D7" s="72">
        <v>2.7</v>
      </c>
      <c r="E7" s="73">
        <v>63.3</v>
      </c>
      <c r="F7" s="73">
        <v>2.8</v>
      </c>
      <c r="G7" s="73">
        <v>66.099999999999994</v>
      </c>
      <c r="H7" s="84">
        <v>0.09</v>
      </c>
    </row>
    <row r="8" spans="2:8">
      <c r="B8" s="57" t="s">
        <v>52</v>
      </c>
      <c r="C8" s="72">
        <v>4.4000000000000004</v>
      </c>
      <c r="D8" s="72">
        <v>0.7</v>
      </c>
      <c r="E8" s="73">
        <v>5.0999999999999996</v>
      </c>
      <c r="F8" s="73">
        <v>0.7</v>
      </c>
      <c r="G8" s="73">
        <v>5.9</v>
      </c>
      <c r="H8" s="84">
        <v>0.33</v>
      </c>
    </row>
    <row r="9" spans="2:8">
      <c r="B9" s="57" t="s">
        <v>53</v>
      </c>
      <c r="C9" s="72">
        <v>68.400000000000006</v>
      </c>
      <c r="D9" s="72">
        <v>1.8</v>
      </c>
      <c r="E9" s="73">
        <v>70.2</v>
      </c>
      <c r="F9" s="73">
        <v>1.1000000000000001</v>
      </c>
      <c r="G9" s="73">
        <v>71.3</v>
      </c>
      <c r="H9" s="84">
        <v>0.04</v>
      </c>
    </row>
    <row r="10" spans="2:8" ht="15.75" thickBot="1">
      <c r="B10" s="60" t="s">
        <v>54</v>
      </c>
      <c r="C10" s="74">
        <v>5.3</v>
      </c>
      <c r="D10" s="74">
        <v>1.7</v>
      </c>
      <c r="E10" s="75">
        <v>7</v>
      </c>
      <c r="F10" s="75">
        <v>1</v>
      </c>
      <c r="G10" s="75">
        <v>7.9</v>
      </c>
      <c r="H10" s="85">
        <v>0.51</v>
      </c>
    </row>
    <row r="11" spans="2:8">
      <c r="B11" s="56" t="s">
        <v>55</v>
      </c>
      <c r="C11" s="76">
        <v>197.1</v>
      </c>
      <c r="D11" s="76">
        <v>18.2</v>
      </c>
      <c r="E11" s="71">
        <v>215.3</v>
      </c>
      <c r="F11" s="71">
        <v>15.1</v>
      </c>
      <c r="G11" s="71">
        <v>230.4</v>
      </c>
      <c r="H11" s="83">
        <v>0.17</v>
      </c>
    </row>
    <row r="12" spans="2:8">
      <c r="B12" s="57" t="s">
        <v>56</v>
      </c>
      <c r="C12" s="72">
        <v>128.9</v>
      </c>
      <c r="D12" s="72">
        <v>4.2</v>
      </c>
      <c r="E12" s="73">
        <v>133</v>
      </c>
      <c r="F12" s="73">
        <v>2.1</v>
      </c>
      <c r="G12" s="73">
        <v>135.1</v>
      </c>
      <c r="H12" s="86">
        <v>0.05</v>
      </c>
    </row>
    <row r="13" spans="2:8">
      <c r="B13" s="57" t="s">
        <v>57</v>
      </c>
      <c r="C13" s="72">
        <v>41.2</v>
      </c>
      <c r="D13" s="72">
        <v>0</v>
      </c>
      <c r="E13" s="73">
        <v>41.2</v>
      </c>
      <c r="F13" s="73">
        <v>0</v>
      </c>
      <c r="G13" s="73">
        <v>41.2</v>
      </c>
      <c r="H13" s="86">
        <v>0</v>
      </c>
    </row>
    <row r="14" spans="2:8">
      <c r="B14" s="57" t="s">
        <v>58</v>
      </c>
      <c r="C14" s="72">
        <v>10.8</v>
      </c>
      <c r="D14" s="72">
        <v>3.7</v>
      </c>
      <c r="E14" s="73">
        <v>14.5</v>
      </c>
      <c r="F14" s="73">
        <v>6</v>
      </c>
      <c r="G14" s="73">
        <v>20.5</v>
      </c>
      <c r="H14" s="86">
        <v>0.89</v>
      </c>
    </row>
    <row r="15" spans="2:8">
      <c r="B15" s="57" t="s">
        <v>59</v>
      </c>
      <c r="C15" s="72">
        <v>8.9</v>
      </c>
      <c r="D15" s="72">
        <v>8.5</v>
      </c>
      <c r="E15" s="73">
        <v>17.399999999999999</v>
      </c>
      <c r="F15" s="73">
        <v>5.8</v>
      </c>
      <c r="G15" s="73">
        <v>23.2</v>
      </c>
      <c r="H15" s="86">
        <v>1.61</v>
      </c>
    </row>
    <row r="16" spans="2:8" ht="15.75" thickBot="1">
      <c r="B16" s="60" t="s">
        <v>60</v>
      </c>
      <c r="C16" s="74">
        <v>7.3</v>
      </c>
      <c r="D16" s="74">
        <v>1.8</v>
      </c>
      <c r="E16" s="75">
        <v>9.1</v>
      </c>
      <c r="F16" s="75">
        <v>1.2</v>
      </c>
      <c r="G16" s="75">
        <v>10.4</v>
      </c>
      <c r="H16" s="85">
        <v>0.42</v>
      </c>
    </row>
    <row r="17" spans="2:8" ht="15.75" thickBot="1">
      <c r="B17" s="61" t="s">
        <v>61</v>
      </c>
      <c r="C17" s="77">
        <v>28.5</v>
      </c>
      <c r="D17" s="77">
        <v>3.9</v>
      </c>
      <c r="E17" s="78">
        <v>32.4</v>
      </c>
      <c r="F17" s="78">
        <v>3.8</v>
      </c>
      <c r="G17" s="78">
        <v>36.200000000000003</v>
      </c>
      <c r="H17" s="87">
        <v>0.27</v>
      </c>
    </row>
    <row r="18" spans="2:8">
      <c r="B18" s="62" t="s">
        <v>88</v>
      </c>
      <c r="C18" s="76">
        <v>45.5</v>
      </c>
      <c r="D18" s="76">
        <v>5.5</v>
      </c>
      <c r="E18" s="71">
        <v>51</v>
      </c>
      <c r="F18" s="71">
        <v>6.3</v>
      </c>
      <c r="G18" s="71">
        <v>57.3</v>
      </c>
      <c r="H18" s="83">
        <v>0.26</v>
      </c>
    </row>
    <row r="19" spans="2:8">
      <c r="B19" s="57" t="s">
        <v>62</v>
      </c>
      <c r="C19" s="72">
        <v>31.3</v>
      </c>
      <c r="D19" s="72">
        <v>5.0999999999999996</v>
      </c>
      <c r="E19" s="73">
        <v>36.5</v>
      </c>
      <c r="F19" s="73">
        <v>5.4</v>
      </c>
      <c r="G19" s="73">
        <v>41.9</v>
      </c>
      <c r="H19" s="84">
        <v>0.34</v>
      </c>
    </row>
    <row r="20" spans="2:8">
      <c r="B20" s="57" t="s">
        <v>63</v>
      </c>
      <c r="C20" s="72">
        <v>11.7</v>
      </c>
      <c r="D20" s="72">
        <v>0.1</v>
      </c>
      <c r="E20" s="73">
        <v>11.8</v>
      </c>
      <c r="F20" s="73">
        <v>0.1</v>
      </c>
      <c r="G20" s="73">
        <v>11.9</v>
      </c>
      <c r="H20" s="84">
        <v>0.02</v>
      </c>
    </row>
    <row r="21" spans="2:8" ht="15.75" thickBot="1">
      <c r="B21" s="60" t="s">
        <v>64</v>
      </c>
      <c r="C21" s="74">
        <v>2.4</v>
      </c>
      <c r="D21" s="74">
        <v>0.3</v>
      </c>
      <c r="E21" s="75">
        <v>2.7</v>
      </c>
      <c r="F21" s="75">
        <v>0.8</v>
      </c>
      <c r="G21" s="75">
        <v>3.5</v>
      </c>
      <c r="H21" s="85">
        <v>0.44</v>
      </c>
    </row>
    <row r="22" spans="2:8">
      <c r="B22" s="56" t="s">
        <v>65</v>
      </c>
      <c r="C22" s="76">
        <v>18.7</v>
      </c>
      <c r="D22" s="76">
        <v>2.4</v>
      </c>
      <c r="E22" s="71">
        <v>21.1</v>
      </c>
      <c r="F22" s="71">
        <v>3.2</v>
      </c>
      <c r="G22" s="71">
        <v>24.3</v>
      </c>
      <c r="H22" s="83">
        <v>0.28999999999999998</v>
      </c>
    </row>
    <row r="23" spans="2:8">
      <c r="B23" s="57" t="s">
        <v>66</v>
      </c>
      <c r="C23" s="72">
        <v>4.7</v>
      </c>
      <c r="D23" s="72">
        <v>0.2</v>
      </c>
      <c r="E23" s="73">
        <v>4.8</v>
      </c>
      <c r="F23" s="73">
        <v>0.2</v>
      </c>
      <c r="G23" s="73">
        <v>5</v>
      </c>
      <c r="H23" s="84">
        <v>0.08</v>
      </c>
    </row>
    <row r="24" spans="2:8">
      <c r="B24" s="57" t="s">
        <v>67</v>
      </c>
      <c r="C24" s="72">
        <v>9.6</v>
      </c>
      <c r="D24" s="72">
        <v>1.5</v>
      </c>
      <c r="E24" s="73">
        <v>11</v>
      </c>
      <c r="F24" s="73">
        <v>2.1</v>
      </c>
      <c r="G24" s="73">
        <v>13.1</v>
      </c>
      <c r="H24" s="84">
        <v>0.37</v>
      </c>
    </row>
    <row r="25" spans="2:8" ht="15.75" thickBot="1">
      <c r="B25" s="63" t="s">
        <v>68</v>
      </c>
      <c r="C25" s="79">
        <v>4.5</v>
      </c>
      <c r="D25" s="79">
        <v>0.7</v>
      </c>
      <c r="E25" s="80">
        <v>5.2</v>
      </c>
      <c r="F25" s="80">
        <v>0.9</v>
      </c>
      <c r="G25" s="80">
        <v>6.1</v>
      </c>
      <c r="H25" s="88">
        <v>0.34</v>
      </c>
    </row>
    <row r="26" spans="2:8" ht="15.75" thickBot="1">
      <c r="B26" s="61" t="s">
        <v>89</v>
      </c>
      <c r="C26" s="77">
        <v>214.1</v>
      </c>
      <c r="D26" s="77">
        <v>19.8</v>
      </c>
      <c r="E26" s="78">
        <v>233.9</v>
      </c>
      <c r="F26" s="78">
        <v>17.600000000000001</v>
      </c>
      <c r="G26" s="78">
        <v>251.5</v>
      </c>
      <c r="H26" s="87">
        <v>0.17</v>
      </c>
    </row>
    <row r="27" spans="2:8" ht="15.75" thickBot="1">
      <c r="B27" s="61" t="s">
        <v>69</v>
      </c>
      <c r="C27" s="77">
        <v>215.8</v>
      </c>
      <c r="D27" s="77">
        <v>20.6</v>
      </c>
      <c r="E27" s="78">
        <v>236.4</v>
      </c>
      <c r="F27" s="78">
        <v>18.3</v>
      </c>
      <c r="G27" s="78">
        <v>254.7</v>
      </c>
      <c r="H27" s="87">
        <v>0.18</v>
      </c>
    </row>
    <row r="28" spans="2:8" ht="15.75" thickBot="1">
      <c r="B28" s="61" t="s">
        <v>70</v>
      </c>
      <c r="C28" s="77">
        <v>1.7</v>
      </c>
      <c r="D28" s="77">
        <v>0.8</v>
      </c>
      <c r="E28" s="78">
        <v>2.5</v>
      </c>
      <c r="F28" s="78">
        <v>0.7</v>
      </c>
      <c r="G28" s="78">
        <v>3.2</v>
      </c>
      <c r="H28" s="87">
        <v>0.83</v>
      </c>
    </row>
    <row r="29" spans="2:8">
      <c r="B29" s="57" t="s">
        <v>71</v>
      </c>
      <c r="C29" s="72">
        <v>13.4</v>
      </c>
      <c r="D29" s="72">
        <v>2.2000000000000002</v>
      </c>
      <c r="E29" s="73">
        <v>15.7</v>
      </c>
      <c r="F29" s="73">
        <v>1.7</v>
      </c>
      <c r="G29" s="73">
        <v>17.399999999999999</v>
      </c>
      <c r="H29" s="84">
        <v>0.28999999999999998</v>
      </c>
    </row>
    <row r="30" spans="2:8" ht="15.75" thickBot="1">
      <c r="B30" s="60" t="s">
        <v>72</v>
      </c>
      <c r="C30" s="74">
        <v>14.3</v>
      </c>
      <c r="D30" s="74">
        <v>2.5</v>
      </c>
      <c r="E30" s="75">
        <v>16.7</v>
      </c>
      <c r="F30" s="75">
        <v>1.6</v>
      </c>
      <c r="G30" s="75">
        <v>18.3</v>
      </c>
      <c r="H30" s="85">
        <v>0.28000000000000003</v>
      </c>
    </row>
    <row r="31" spans="2:8">
      <c r="B31" s="64" t="s">
        <v>73</v>
      </c>
      <c r="C31" s="72">
        <v>227.5</v>
      </c>
      <c r="D31" s="72">
        <v>22</v>
      </c>
      <c r="E31" s="73">
        <v>249.6</v>
      </c>
      <c r="F31" s="73">
        <v>19.3</v>
      </c>
      <c r="G31" s="73">
        <v>268.8</v>
      </c>
      <c r="H31" s="84">
        <v>0.18</v>
      </c>
    </row>
    <row r="32" spans="2:8">
      <c r="B32" s="64" t="s">
        <v>74</v>
      </c>
      <c r="C32" s="72">
        <v>230.1</v>
      </c>
      <c r="D32" s="72">
        <v>23</v>
      </c>
      <c r="E32" s="73">
        <v>253.1</v>
      </c>
      <c r="F32" s="73">
        <v>19.8</v>
      </c>
      <c r="G32" s="73">
        <v>273</v>
      </c>
      <c r="H32" s="84">
        <v>0.19</v>
      </c>
    </row>
    <row r="33" spans="2:8" ht="15.75" thickBot="1">
      <c r="B33" s="49" t="s">
        <v>75</v>
      </c>
      <c r="C33" s="74">
        <v>2.6</v>
      </c>
      <c r="D33" s="74">
        <v>1</v>
      </c>
      <c r="E33" s="75">
        <v>3.6</v>
      </c>
      <c r="F33" s="75">
        <v>0.6</v>
      </c>
      <c r="G33" s="75">
        <v>4.2</v>
      </c>
      <c r="H33" s="85">
        <v>0.6</v>
      </c>
    </row>
    <row r="34" spans="2:8" ht="15.75" thickBot="1">
      <c r="B34" s="61" t="s">
        <v>76</v>
      </c>
      <c r="C34" s="77">
        <v>148.6</v>
      </c>
      <c r="D34" s="77">
        <v>25.7</v>
      </c>
      <c r="E34" s="78">
        <v>174.3</v>
      </c>
      <c r="F34" s="78">
        <v>18.600000000000001</v>
      </c>
      <c r="G34" s="78">
        <v>192.9</v>
      </c>
      <c r="H34" s="87">
        <v>0.3</v>
      </c>
    </row>
    <row r="35" spans="2:8">
      <c r="B35" s="64" t="s">
        <v>77</v>
      </c>
      <c r="C35" s="81">
        <v>0.754</v>
      </c>
      <c r="D35" s="81">
        <v>1.415</v>
      </c>
      <c r="E35" s="82">
        <v>0.81</v>
      </c>
      <c r="F35" s="82">
        <v>1.2290000000000001</v>
      </c>
      <c r="G35" s="82">
        <v>0.83699999999999997</v>
      </c>
      <c r="H35" s="65" t="s">
        <v>78</v>
      </c>
    </row>
    <row r="36" spans="2:8">
      <c r="B36" s="64" t="s">
        <v>79</v>
      </c>
      <c r="C36" s="58" t="s">
        <v>80</v>
      </c>
      <c r="D36" s="58" t="s">
        <v>81</v>
      </c>
      <c r="E36" s="59" t="s">
        <v>82</v>
      </c>
      <c r="F36" s="59" t="s">
        <v>83</v>
      </c>
      <c r="G36" s="59" t="s">
        <v>84</v>
      </c>
      <c r="H36" s="65" t="s">
        <v>85</v>
      </c>
    </row>
    <row r="37" spans="2:8" ht="15.75" thickBot="1">
      <c r="B37" s="49" t="s">
        <v>86</v>
      </c>
      <c r="C37" s="66">
        <v>0.14499999999999999</v>
      </c>
      <c r="D37" s="66">
        <v>0.214</v>
      </c>
      <c r="E37" s="67">
        <v>0.15</v>
      </c>
      <c r="F37" s="67">
        <v>0.254</v>
      </c>
      <c r="G37" s="67">
        <v>0.157</v>
      </c>
      <c r="H37" s="68" t="s">
        <v>87</v>
      </c>
    </row>
    <row r="38" spans="2:8" ht="15.75">
      <c r="B38" s="94" t="s">
        <v>92</v>
      </c>
    </row>
    <row r="39" spans="2:8" ht="15.75">
      <c r="B39" s="94" t="s">
        <v>93</v>
      </c>
    </row>
    <row r="40" spans="2:8" ht="15.75">
      <c r="B40" s="94" t="s">
        <v>94</v>
      </c>
    </row>
    <row r="41" spans="2:8" ht="15.75">
      <c r="B41" s="95" t="s">
        <v>95</v>
      </c>
    </row>
  </sheetData>
  <mergeCells count="1">
    <mergeCell ref="C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9"/>
  <sheetViews>
    <sheetView workbookViewId="0">
      <selection activeCell="C8" sqref="C8"/>
    </sheetView>
  </sheetViews>
  <sheetFormatPr baseColWidth="10" defaultRowHeight="15"/>
  <cols>
    <col min="1" max="1" width="36.85546875" customWidth="1"/>
    <col min="2" max="4" width="17.7109375" style="34" customWidth="1"/>
  </cols>
  <sheetData>
    <row r="1" spans="1:4">
      <c r="A1" s="45" t="s">
        <v>43</v>
      </c>
    </row>
    <row r="4" spans="1:4" ht="30">
      <c r="B4" s="35" t="s">
        <v>34</v>
      </c>
      <c r="C4" s="35" t="s">
        <v>35</v>
      </c>
      <c r="D4" s="35" t="s">
        <v>36</v>
      </c>
    </row>
    <row r="5" spans="1:4" ht="45">
      <c r="A5" s="35" t="s">
        <v>38</v>
      </c>
      <c r="B5" s="23">
        <v>168.605365737</v>
      </c>
      <c r="C5" s="14">
        <v>45.489904910999996</v>
      </c>
      <c r="D5" s="36">
        <v>214.095270648</v>
      </c>
    </row>
    <row r="6" spans="1:4" ht="45">
      <c r="A6" s="35" t="s">
        <v>37</v>
      </c>
      <c r="B6" s="23">
        <v>14.302527111</v>
      </c>
      <c r="C6" s="14">
        <v>5.4990902970000004</v>
      </c>
      <c r="D6" s="14">
        <v>19.801617407999998</v>
      </c>
    </row>
    <row r="7" spans="1:4">
      <c r="A7" s="29" t="s">
        <v>32</v>
      </c>
      <c r="B7" s="23">
        <v>11.263999999999999</v>
      </c>
      <c r="C7" s="14">
        <v>6.298</v>
      </c>
      <c r="D7" s="14">
        <v>17.689</v>
      </c>
    </row>
    <row r="8" spans="1:4">
      <c r="B8" s="37">
        <f>+B5+B6+B7</f>
        <v>194.171892848</v>
      </c>
      <c r="C8" s="37">
        <f t="shared" ref="C8:D8" si="0">+C5+C6+C7</f>
        <v>57.286995208</v>
      </c>
      <c r="D8" s="37">
        <f t="shared" si="0"/>
        <v>251.58588805599999</v>
      </c>
    </row>
    <row r="9" spans="1:4">
      <c r="B9" s="38">
        <f>+B5/B8</f>
        <v>0.86833044301106044</v>
      </c>
      <c r="C9" s="38">
        <f t="shared" ref="C9:D9" si="1">+C5/C8</f>
        <v>0.79407036005001419</v>
      </c>
      <c r="D9" s="38">
        <f t="shared" si="1"/>
        <v>0.85098282857719332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F26"/>
  <sheetViews>
    <sheetView workbookViewId="0">
      <selection activeCell="C6" sqref="C6"/>
    </sheetView>
  </sheetViews>
  <sheetFormatPr baseColWidth="10" defaultRowHeight="15"/>
  <cols>
    <col min="1" max="1" width="19.140625" customWidth="1"/>
  </cols>
  <sheetData>
    <row r="1" spans="1:6">
      <c r="A1" s="45" t="s">
        <v>133</v>
      </c>
    </row>
    <row r="2" spans="1:6">
      <c r="A2" s="29" t="s">
        <v>135</v>
      </c>
    </row>
    <row r="3" spans="1:6" ht="15.75" thickBot="1"/>
    <row r="4" spans="1:6">
      <c r="B4" s="126">
        <v>2012</v>
      </c>
      <c r="C4" s="126">
        <v>2013</v>
      </c>
      <c r="D4" s="126">
        <v>2014</v>
      </c>
      <c r="E4" s="127">
        <v>2015</v>
      </c>
      <c r="F4" s="127">
        <v>2016</v>
      </c>
    </row>
    <row r="5" spans="1:6">
      <c r="A5" s="130" t="s">
        <v>131</v>
      </c>
      <c r="B5" s="128">
        <v>9.0857110111702402E-2</v>
      </c>
      <c r="C5" s="128">
        <v>9.0355192069137433E-2</v>
      </c>
      <c r="D5" s="128">
        <v>8.8428063141181887E-2</v>
      </c>
      <c r="E5" s="128">
        <v>9.1229170814674271E-2</v>
      </c>
      <c r="F5" s="128">
        <v>9.2489746962026026E-2</v>
      </c>
    </row>
    <row r="6" spans="1:6">
      <c r="A6" s="130" t="s">
        <v>132</v>
      </c>
      <c r="B6" s="129">
        <v>8.4613114397069145E-2</v>
      </c>
      <c r="C6" s="129">
        <v>8.4150998382210879E-2</v>
      </c>
      <c r="D6" s="129">
        <v>8.2211998040070955E-2</v>
      </c>
      <c r="E6" s="129">
        <v>8.1917567295789251E-2</v>
      </c>
      <c r="F6" s="129">
        <v>8.2032894336445103E-2</v>
      </c>
    </row>
    <row r="24" spans="1:1">
      <c r="A24" s="123" t="s">
        <v>134</v>
      </c>
    </row>
    <row r="25" spans="1:1">
      <c r="A25" s="123" t="s">
        <v>136</v>
      </c>
    </row>
    <row r="26" spans="1:1">
      <c r="A26" s="123" t="s">
        <v>95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G136"/>
  <sheetViews>
    <sheetView workbookViewId="0">
      <selection activeCell="A25" sqref="A25"/>
    </sheetView>
  </sheetViews>
  <sheetFormatPr baseColWidth="10" defaultRowHeight="15"/>
  <cols>
    <col min="1" max="1" width="22.85546875" style="132" bestFit="1" customWidth="1"/>
    <col min="2" max="2" width="20.28515625" style="133" customWidth="1"/>
    <col min="3" max="5" width="14.28515625" style="133" bestFit="1" customWidth="1"/>
    <col min="6" max="6" width="13.28515625" style="133" bestFit="1" customWidth="1"/>
    <col min="7" max="16384" width="11.42578125" style="132"/>
  </cols>
  <sheetData>
    <row r="1" spans="1:6">
      <c r="A1" s="157" t="s">
        <v>144</v>
      </c>
    </row>
    <row r="2" spans="1:6">
      <c r="A2" s="138"/>
    </row>
    <row r="3" spans="1:6" ht="15.75" thickBot="1">
      <c r="A3" s="137" t="s">
        <v>10</v>
      </c>
      <c r="B3" s="137"/>
      <c r="C3" s="137"/>
      <c r="D3" s="137"/>
      <c r="E3" s="137"/>
    </row>
    <row r="4" spans="1:6">
      <c r="A4" s="144"/>
      <c r="B4" s="146">
        <v>2012</v>
      </c>
      <c r="C4" s="146">
        <v>2013</v>
      </c>
      <c r="D4" s="146">
        <v>2014</v>
      </c>
      <c r="E4" s="145">
        <v>2015</v>
      </c>
      <c r="F4" s="145">
        <v>2016</v>
      </c>
    </row>
    <row r="5" spans="1:6">
      <c r="A5" s="142" t="s">
        <v>137</v>
      </c>
      <c r="B5" s="134">
        <v>100</v>
      </c>
      <c r="C5" s="134">
        <v>102.98005016300064</v>
      </c>
      <c r="D5" s="134">
        <v>105.54196910385328</v>
      </c>
      <c r="E5" s="134">
        <v>106.84954025541916</v>
      </c>
      <c r="F5" s="134">
        <v>106.72979114924543</v>
      </c>
    </row>
    <row r="6" spans="1:6">
      <c r="A6" s="142" t="s">
        <v>131</v>
      </c>
      <c r="B6" s="134">
        <v>100</v>
      </c>
      <c r="C6" s="134">
        <v>105.2077355219793</v>
      </c>
      <c r="D6" s="134">
        <v>107.24376744021443</v>
      </c>
      <c r="E6" s="134">
        <v>112.82728548623184</v>
      </c>
      <c r="F6" s="134">
        <v>116.08116165431824</v>
      </c>
    </row>
    <row r="7" spans="1:6">
      <c r="A7" s="142" t="s">
        <v>132</v>
      </c>
      <c r="B7" s="134">
        <v>100</v>
      </c>
      <c r="C7" s="134">
        <v>101.99743172773223</v>
      </c>
      <c r="D7" s="134">
        <v>102.15243077818452</v>
      </c>
      <c r="E7" s="134">
        <v>102.65800118431656</v>
      </c>
      <c r="F7" s="134">
        <v>101.29273249736708</v>
      </c>
    </row>
    <row r="8" spans="1:6" ht="30.75" thickBot="1">
      <c r="A8" s="143" t="s">
        <v>138</v>
      </c>
      <c r="B8" s="134">
        <v>100</v>
      </c>
      <c r="C8" s="134">
        <v>103.07111536625648</v>
      </c>
      <c r="D8" s="134">
        <v>105.4497800256315</v>
      </c>
      <c r="E8" s="134">
        <v>106.99859897003448</v>
      </c>
      <c r="F8" s="134">
        <v>107.03162841064615</v>
      </c>
    </row>
    <row r="9" spans="1:6">
      <c r="A9" s="141"/>
      <c r="B9" s="140"/>
      <c r="C9" s="140"/>
      <c r="D9" s="140"/>
      <c r="E9" s="140"/>
      <c r="F9" s="140"/>
    </row>
    <row r="11" spans="1:6">
      <c r="A11" s="139"/>
    </row>
    <row r="12" spans="1:6">
      <c r="A12" s="138"/>
    </row>
    <row r="13" spans="1:6" ht="15.75" thickBot="1">
      <c r="A13" s="137" t="s">
        <v>145</v>
      </c>
      <c r="B13" s="137"/>
      <c r="C13" s="137"/>
      <c r="D13" s="137"/>
      <c r="E13" s="137"/>
    </row>
    <row r="14" spans="1:6">
      <c r="A14" s="144"/>
      <c r="B14" s="136">
        <v>2012</v>
      </c>
      <c r="C14" s="136">
        <v>2013</v>
      </c>
      <c r="D14" s="136">
        <v>2014</v>
      </c>
      <c r="E14" s="135">
        <v>2015</v>
      </c>
      <c r="F14" s="135">
        <v>2016</v>
      </c>
    </row>
    <row r="15" spans="1:6">
      <c r="A15" s="142" t="s">
        <v>137</v>
      </c>
      <c r="B15" s="134">
        <v>100</v>
      </c>
      <c r="C15" s="134">
        <v>104.75872308074585</v>
      </c>
      <c r="D15" s="134">
        <v>96.668453342728142</v>
      </c>
      <c r="E15" s="134">
        <v>88.595445979646854</v>
      </c>
      <c r="F15" s="134">
        <v>85.94298393562822</v>
      </c>
    </row>
    <row r="16" spans="1:6">
      <c r="A16" s="142" t="s">
        <v>131</v>
      </c>
      <c r="B16" s="134">
        <v>100</v>
      </c>
      <c r="C16" s="134">
        <v>98.617803839059775</v>
      </c>
      <c r="D16" s="134">
        <v>88.502161983347378</v>
      </c>
      <c r="E16" s="134">
        <v>84.424010334879739</v>
      </c>
      <c r="F16" s="134">
        <v>80.384096066982721</v>
      </c>
    </row>
    <row r="17" spans="1:6">
      <c r="A17" s="142" t="s">
        <v>132</v>
      </c>
      <c r="B17" s="134">
        <v>100</v>
      </c>
      <c r="C17" s="134">
        <v>104.29050264942849</v>
      </c>
      <c r="D17" s="134">
        <v>97.457553938797219</v>
      </c>
      <c r="E17" s="134">
        <v>92.978667843769998</v>
      </c>
      <c r="F17" s="134">
        <v>93.662794110594433</v>
      </c>
    </row>
    <row r="18" spans="1:6" ht="30.75" thickBot="1">
      <c r="A18" s="143" t="s">
        <v>138</v>
      </c>
      <c r="B18" s="134">
        <v>100</v>
      </c>
      <c r="C18" s="134">
        <v>104.07960425082432</v>
      </c>
      <c r="D18" s="134">
        <v>95.908125042218131</v>
      </c>
      <c r="E18" s="134">
        <v>88.609586116256565</v>
      </c>
      <c r="F18" s="134">
        <v>86.151825690968579</v>
      </c>
    </row>
    <row r="19" spans="1:6">
      <c r="A19" s="141"/>
      <c r="B19" s="140"/>
      <c r="C19" s="140"/>
      <c r="D19" s="140"/>
      <c r="E19" s="140"/>
      <c r="F19" s="140"/>
    </row>
    <row r="21" spans="1:6" ht="30">
      <c r="A21" s="139" t="s">
        <v>143</v>
      </c>
    </row>
    <row r="22" spans="1:6">
      <c r="A22" s="138"/>
    </row>
    <row r="23" spans="1:6" ht="15.75" thickBot="1">
      <c r="A23" s="137" t="s">
        <v>139</v>
      </c>
      <c r="B23" s="137"/>
      <c r="C23" s="137"/>
      <c r="D23" s="137"/>
      <c r="E23" s="137"/>
    </row>
    <row r="24" spans="1:6">
      <c r="A24" s="144"/>
      <c r="B24" s="136">
        <v>2012</v>
      </c>
      <c r="C24" s="136">
        <v>2013</v>
      </c>
      <c r="D24" s="136">
        <v>2014</v>
      </c>
      <c r="E24" s="135">
        <v>2015</v>
      </c>
      <c r="F24" s="135">
        <v>2016</v>
      </c>
    </row>
    <row r="25" spans="1:6">
      <c r="A25" s="142" t="s">
        <v>140</v>
      </c>
      <c r="B25" s="134">
        <v>100</v>
      </c>
      <c r="C25" s="134">
        <v>103.45510373448043</v>
      </c>
      <c r="D25" s="134">
        <v>106.7527145190432</v>
      </c>
      <c r="E25" s="134">
        <v>109.69396937152575</v>
      </c>
      <c r="F25" s="134">
        <v>111.74168466062355</v>
      </c>
    </row>
    <row r="26" spans="1:6">
      <c r="A26" s="142" t="s">
        <v>141</v>
      </c>
      <c r="B26" s="134">
        <v>100</v>
      </c>
      <c r="C26" s="134">
        <v>105.89005086663741</v>
      </c>
      <c r="D26" s="134">
        <v>108.95615107374709</v>
      </c>
      <c r="E26" s="134">
        <v>114.06708242783093</v>
      </c>
      <c r="F26" s="134">
        <v>115.07243144275843</v>
      </c>
    </row>
    <row r="27" spans="1:6">
      <c r="A27" s="142" t="s">
        <v>142</v>
      </c>
      <c r="B27" s="134">
        <v>100</v>
      </c>
      <c r="C27" s="134">
        <v>100.86293273607059</v>
      </c>
      <c r="D27" s="134">
        <v>99.30984928055085</v>
      </c>
      <c r="E27" s="134">
        <v>101.02093482532091</v>
      </c>
      <c r="F27" s="134">
        <v>100.37181857518011</v>
      </c>
    </row>
    <row r="28" spans="1:6" ht="15.75" thickBot="1">
      <c r="A28" s="143" t="s">
        <v>33</v>
      </c>
      <c r="B28" s="134">
        <v>100</v>
      </c>
      <c r="C28" s="134">
        <v>103.49268987133271</v>
      </c>
      <c r="D28" s="134">
        <v>106.24436706909594</v>
      </c>
      <c r="E28" s="134">
        <v>109.33398786485951</v>
      </c>
      <c r="F28" s="134">
        <v>110.9605840742765</v>
      </c>
    </row>
    <row r="29" spans="1:6">
      <c r="A29" s="141"/>
      <c r="B29" s="140"/>
      <c r="C29" s="140"/>
      <c r="D29" s="140"/>
      <c r="E29" s="140"/>
      <c r="F29" s="140"/>
    </row>
    <row r="31" spans="1:6">
      <c r="A31" s="147"/>
      <c r="B31" s="148"/>
      <c r="C31" s="148"/>
      <c r="D31" s="148"/>
      <c r="E31" s="148"/>
      <c r="F31" s="148"/>
    </row>
    <row r="32" spans="1:6">
      <c r="A32" s="149"/>
      <c r="B32" s="148"/>
      <c r="C32" s="148"/>
      <c r="D32" s="148"/>
      <c r="E32" s="148"/>
      <c r="F32" s="148"/>
    </row>
    <row r="33" spans="1:7">
      <c r="A33" s="150"/>
      <c r="B33" s="150"/>
      <c r="C33" s="150"/>
      <c r="D33" s="150"/>
      <c r="E33" s="150"/>
      <c r="F33" s="150"/>
    </row>
    <row r="34" spans="1:7">
      <c r="A34" s="151"/>
      <c r="B34" s="151"/>
      <c r="C34" s="152"/>
      <c r="D34" s="152"/>
      <c r="E34" s="152"/>
      <c r="F34" s="152"/>
      <c r="G34" s="156"/>
    </row>
    <row r="35" spans="1:7">
      <c r="A35" s="153"/>
      <c r="B35" s="154"/>
      <c r="C35" s="155"/>
      <c r="D35" s="155"/>
      <c r="E35" s="155"/>
      <c r="F35" s="155"/>
      <c r="G35" s="155"/>
    </row>
    <row r="36" spans="1:7">
      <c r="A36" s="153"/>
      <c r="B36" s="152"/>
      <c r="C36" s="155"/>
      <c r="D36" s="155"/>
      <c r="E36" s="155"/>
      <c r="F36" s="155"/>
      <c r="G36" s="156"/>
    </row>
    <row r="37" spans="1:7">
      <c r="A37" s="153"/>
      <c r="B37" s="152"/>
      <c r="C37" s="155"/>
      <c r="D37" s="155"/>
      <c r="E37" s="155"/>
      <c r="F37" s="155"/>
    </row>
    <row r="38" spans="1:7">
      <c r="A38" s="153"/>
      <c r="B38" s="154"/>
      <c r="C38" s="155"/>
      <c r="D38" s="155"/>
      <c r="E38" s="155"/>
      <c r="F38" s="155"/>
    </row>
    <row r="39" spans="1:7">
      <c r="A39" s="153"/>
      <c r="B39" s="152"/>
      <c r="C39" s="155"/>
      <c r="D39" s="155"/>
      <c r="E39" s="155"/>
      <c r="F39" s="155"/>
    </row>
    <row r="40" spans="1:7">
      <c r="A40" s="153"/>
      <c r="B40" s="152"/>
      <c r="C40" s="155"/>
      <c r="D40" s="155"/>
      <c r="E40" s="155"/>
      <c r="F40" s="155"/>
    </row>
    <row r="41" spans="1:7">
      <c r="A41" s="153"/>
      <c r="B41" s="154"/>
      <c r="C41" s="155"/>
      <c r="D41" s="155"/>
      <c r="E41" s="155"/>
      <c r="F41" s="155"/>
    </row>
    <row r="42" spans="1:7">
      <c r="A42" s="153"/>
      <c r="B42" s="152"/>
      <c r="C42" s="155"/>
      <c r="D42" s="155"/>
      <c r="E42" s="155"/>
      <c r="F42" s="155"/>
    </row>
    <row r="43" spans="1:7">
      <c r="A43" s="153"/>
      <c r="B43" s="152"/>
      <c r="C43" s="155"/>
      <c r="D43" s="155"/>
      <c r="E43" s="155"/>
      <c r="F43" s="155"/>
    </row>
    <row r="44" spans="1:7">
      <c r="A44" s="153"/>
      <c r="B44" s="154"/>
      <c r="C44" s="155"/>
      <c r="D44" s="155"/>
      <c r="E44" s="155"/>
      <c r="F44" s="155"/>
    </row>
    <row r="45" spans="1:7">
      <c r="A45" s="153"/>
      <c r="B45" s="152"/>
      <c r="C45" s="155"/>
      <c r="D45" s="155"/>
      <c r="E45" s="155"/>
      <c r="F45" s="155"/>
    </row>
    <row r="46" spans="1:7">
      <c r="A46" s="153"/>
      <c r="B46" s="152"/>
      <c r="C46" s="155"/>
      <c r="D46" s="155"/>
      <c r="E46" s="155"/>
      <c r="F46" s="155"/>
    </row>
    <row r="47" spans="1:7">
      <c r="A47" s="153"/>
      <c r="B47" s="154"/>
      <c r="C47" s="155"/>
      <c r="D47" s="155"/>
      <c r="E47" s="155"/>
      <c r="F47" s="155"/>
    </row>
    <row r="48" spans="1:7">
      <c r="A48" s="153"/>
      <c r="B48" s="152"/>
      <c r="C48" s="155"/>
      <c r="D48" s="155"/>
      <c r="E48" s="155"/>
      <c r="F48" s="155"/>
    </row>
    <row r="49" spans="1:6">
      <c r="A49" s="153"/>
      <c r="B49" s="152"/>
      <c r="C49" s="155"/>
      <c r="D49" s="155"/>
      <c r="E49" s="155"/>
      <c r="F49" s="155"/>
    </row>
    <row r="50" spans="1:6">
      <c r="A50" s="153"/>
      <c r="B50" s="154"/>
      <c r="C50" s="155"/>
      <c r="D50" s="155"/>
      <c r="E50" s="155"/>
      <c r="F50" s="155"/>
    </row>
    <row r="51" spans="1:6">
      <c r="A51" s="153"/>
      <c r="B51" s="152"/>
      <c r="C51" s="155"/>
      <c r="D51" s="155"/>
      <c r="E51" s="155"/>
      <c r="F51" s="155"/>
    </row>
    <row r="52" spans="1:6">
      <c r="A52" s="153"/>
      <c r="B52" s="152"/>
      <c r="C52" s="155"/>
      <c r="D52" s="155"/>
      <c r="E52" s="155"/>
      <c r="F52" s="155"/>
    </row>
    <row r="53" spans="1:6">
      <c r="A53" s="153"/>
      <c r="B53" s="154"/>
      <c r="C53" s="155"/>
      <c r="D53" s="155"/>
      <c r="E53" s="155"/>
      <c r="F53" s="155"/>
    </row>
    <row r="54" spans="1:6">
      <c r="A54" s="153"/>
      <c r="B54" s="152"/>
      <c r="C54" s="155"/>
      <c r="D54" s="155"/>
      <c r="E54" s="155"/>
      <c r="F54" s="155"/>
    </row>
    <row r="55" spans="1:6">
      <c r="A55" s="153"/>
      <c r="B55" s="152"/>
      <c r="C55" s="155"/>
      <c r="D55" s="155"/>
      <c r="E55" s="155"/>
      <c r="F55" s="155"/>
    </row>
    <row r="56" spans="1:6">
      <c r="A56" s="153"/>
      <c r="B56" s="154"/>
      <c r="C56" s="155"/>
      <c r="D56" s="155"/>
      <c r="E56" s="155"/>
      <c r="F56" s="155"/>
    </row>
    <row r="57" spans="1:6">
      <c r="A57" s="153"/>
      <c r="B57" s="152"/>
      <c r="C57" s="155"/>
      <c r="D57" s="155"/>
      <c r="E57" s="155"/>
      <c r="F57" s="155"/>
    </row>
    <row r="58" spans="1:6">
      <c r="A58" s="153"/>
      <c r="B58" s="152"/>
      <c r="C58" s="155"/>
      <c r="D58" s="155"/>
      <c r="E58" s="155"/>
      <c r="F58" s="155"/>
    </row>
    <row r="59" spans="1:6">
      <c r="A59" s="153"/>
      <c r="B59" s="154"/>
      <c r="C59" s="155"/>
      <c r="D59" s="155"/>
      <c r="E59" s="155"/>
      <c r="F59" s="155"/>
    </row>
    <row r="60" spans="1:6">
      <c r="A60" s="153"/>
      <c r="B60" s="152"/>
      <c r="C60" s="155"/>
      <c r="D60" s="155"/>
      <c r="E60" s="155"/>
      <c r="F60" s="155"/>
    </row>
    <row r="61" spans="1:6">
      <c r="A61" s="153"/>
      <c r="B61" s="152"/>
      <c r="C61" s="155"/>
      <c r="D61" s="155"/>
      <c r="E61" s="155"/>
      <c r="F61" s="155"/>
    </row>
    <row r="62" spans="1:6">
      <c r="A62" s="153"/>
      <c r="B62" s="154"/>
      <c r="C62" s="155"/>
      <c r="D62" s="155"/>
      <c r="E62" s="155"/>
      <c r="F62" s="155"/>
    </row>
    <row r="63" spans="1:6">
      <c r="A63" s="153"/>
      <c r="B63" s="152"/>
      <c r="C63" s="155"/>
      <c r="D63" s="155"/>
      <c r="E63" s="155"/>
      <c r="F63" s="155"/>
    </row>
    <row r="64" spans="1:6">
      <c r="A64" s="153"/>
      <c r="B64" s="152"/>
      <c r="C64" s="155"/>
      <c r="D64" s="155"/>
      <c r="E64" s="155"/>
      <c r="F64" s="155"/>
    </row>
    <row r="65" spans="1:6">
      <c r="A65" s="156"/>
      <c r="B65" s="148"/>
      <c r="C65" s="148"/>
      <c r="D65" s="148"/>
      <c r="E65" s="148"/>
      <c r="F65" s="148"/>
    </row>
    <row r="66" spans="1:6">
      <c r="A66" s="156"/>
      <c r="B66" s="148"/>
      <c r="C66" s="148"/>
      <c r="D66" s="148"/>
      <c r="E66" s="148"/>
      <c r="F66" s="148"/>
    </row>
    <row r="67" spans="1:6">
      <c r="A67" s="147"/>
      <c r="B67" s="148"/>
      <c r="C67" s="148"/>
      <c r="D67" s="148"/>
      <c r="E67" s="148"/>
      <c r="F67" s="148"/>
    </row>
    <row r="68" spans="1:6">
      <c r="A68" s="149"/>
      <c r="B68" s="148"/>
      <c r="C68" s="148"/>
      <c r="D68" s="148"/>
      <c r="E68" s="148"/>
      <c r="F68" s="148"/>
    </row>
    <row r="69" spans="1:6">
      <c r="A69" s="150"/>
      <c r="B69" s="150"/>
      <c r="C69" s="150"/>
      <c r="D69" s="150"/>
      <c r="E69" s="150"/>
      <c r="F69" s="150"/>
    </row>
    <row r="70" spans="1:6">
      <c r="A70" s="151"/>
      <c r="B70" s="151"/>
      <c r="C70" s="152"/>
      <c r="D70" s="152"/>
      <c r="E70" s="152"/>
      <c r="F70" s="152"/>
    </row>
    <row r="71" spans="1:6">
      <c r="A71" s="153"/>
      <c r="B71" s="152"/>
      <c r="C71" s="155"/>
      <c r="D71" s="155"/>
      <c r="E71" s="155"/>
      <c r="F71" s="155"/>
    </row>
    <row r="72" spans="1:6" ht="15" customHeight="1">
      <c r="A72" s="153"/>
      <c r="B72" s="152"/>
      <c r="C72" s="155"/>
      <c r="D72" s="155"/>
      <c r="E72" s="155"/>
      <c r="F72" s="155"/>
    </row>
    <row r="73" spans="1:6">
      <c r="A73" s="153"/>
      <c r="B73" s="152"/>
      <c r="C73" s="155"/>
      <c r="D73" s="155"/>
      <c r="E73" s="155"/>
      <c r="F73" s="155"/>
    </row>
    <row r="74" spans="1:6">
      <c r="A74" s="153"/>
      <c r="B74" s="152"/>
      <c r="C74" s="155"/>
      <c r="D74" s="155"/>
      <c r="E74" s="155"/>
      <c r="F74" s="155"/>
    </row>
    <row r="75" spans="1:6">
      <c r="A75" s="153"/>
      <c r="B75" s="152"/>
      <c r="C75" s="155"/>
      <c r="D75" s="155"/>
      <c r="E75" s="155"/>
      <c r="F75" s="155"/>
    </row>
    <row r="76" spans="1:6">
      <c r="A76" s="153"/>
      <c r="B76" s="152"/>
      <c r="C76" s="155"/>
      <c r="D76" s="155"/>
      <c r="E76" s="155"/>
      <c r="F76" s="155"/>
    </row>
    <row r="77" spans="1:6">
      <c r="A77" s="153"/>
      <c r="B77" s="152"/>
      <c r="C77" s="155"/>
      <c r="D77" s="155"/>
      <c r="E77" s="155"/>
      <c r="F77" s="155"/>
    </row>
    <row r="78" spans="1:6">
      <c r="A78" s="153"/>
      <c r="B78" s="152"/>
      <c r="C78" s="155"/>
      <c r="D78" s="155"/>
      <c r="E78" s="155"/>
      <c r="F78" s="155"/>
    </row>
    <row r="79" spans="1:6">
      <c r="A79" s="153"/>
      <c r="B79" s="152"/>
      <c r="C79" s="155"/>
      <c r="D79" s="155"/>
      <c r="E79" s="155"/>
      <c r="F79" s="155"/>
    </row>
    <row r="80" spans="1:6">
      <c r="A80" s="153"/>
      <c r="B80" s="152"/>
      <c r="C80" s="155"/>
      <c r="D80" s="155"/>
      <c r="E80" s="155"/>
      <c r="F80" s="155"/>
    </row>
    <row r="81" spans="1:6">
      <c r="A81" s="153"/>
      <c r="B81" s="152"/>
      <c r="C81" s="155"/>
      <c r="D81" s="155"/>
      <c r="E81" s="155"/>
      <c r="F81" s="155"/>
    </row>
    <row r="82" spans="1:6">
      <c r="A82" s="153"/>
      <c r="B82" s="152"/>
      <c r="C82" s="155"/>
      <c r="D82" s="155"/>
      <c r="E82" s="155"/>
      <c r="F82" s="155"/>
    </row>
    <row r="83" spans="1:6">
      <c r="A83" s="153"/>
      <c r="B83" s="152"/>
      <c r="C83" s="155"/>
      <c r="D83" s="155"/>
      <c r="E83" s="155"/>
      <c r="F83" s="155"/>
    </row>
    <row r="84" spans="1:6">
      <c r="A84" s="153"/>
      <c r="B84" s="152"/>
      <c r="C84" s="155"/>
      <c r="D84" s="155"/>
      <c r="E84" s="155"/>
      <c r="F84" s="155"/>
    </row>
    <row r="85" spans="1:6">
      <c r="A85" s="153"/>
      <c r="B85" s="152"/>
      <c r="C85" s="155"/>
      <c r="D85" s="155"/>
      <c r="E85" s="155"/>
      <c r="F85" s="155"/>
    </row>
    <row r="86" spans="1:6">
      <c r="A86" s="153"/>
      <c r="B86" s="152"/>
      <c r="C86" s="155"/>
      <c r="D86" s="155"/>
      <c r="E86" s="155"/>
      <c r="F86" s="155"/>
    </row>
    <row r="87" spans="1:6">
      <c r="A87" s="153"/>
      <c r="B87" s="152"/>
      <c r="C87" s="155"/>
      <c r="D87" s="155"/>
      <c r="E87" s="155"/>
      <c r="F87" s="155"/>
    </row>
    <row r="88" spans="1:6">
      <c r="A88" s="153"/>
      <c r="B88" s="152"/>
      <c r="C88" s="155"/>
      <c r="D88" s="155"/>
      <c r="E88" s="155"/>
      <c r="F88" s="155"/>
    </row>
    <row r="89" spans="1:6">
      <c r="A89" s="153"/>
      <c r="B89" s="152"/>
      <c r="C89" s="155"/>
      <c r="D89" s="155"/>
      <c r="E89" s="155"/>
      <c r="F89" s="155"/>
    </row>
    <row r="90" spans="1:6">
      <c r="A90" s="153"/>
      <c r="B90" s="152"/>
      <c r="C90" s="155"/>
      <c r="D90" s="155"/>
      <c r="E90" s="155"/>
      <c r="F90" s="155"/>
    </row>
    <row r="91" spans="1:6">
      <c r="A91" s="153"/>
      <c r="B91" s="152"/>
      <c r="C91" s="155"/>
      <c r="D91" s="155"/>
      <c r="E91" s="155"/>
      <c r="F91" s="155"/>
    </row>
    <row r="92" spans="1:6">
      <c r="A92" s="153"/>
      <c r="B92" s="152"/>
      <c r="C92" s="155"/>
      <c r="D92" s="155"/>
      <c r="E92" s="155"/>
      <c r="F92" s="155"/>
    </row>
    <row r="93" spans="1:6">
      <c r="A93" s="153"/>
      <c r="B93" s="152"/>
      <c r="C93" s="155"/>
      <c r="D93" s="155"/>
      <c r="E93" s="155"/>
      <c r="F93" s="155"/>
    </row>
    <row r="94" spans="1:6">
      <c r="A94" s="153"/>
      <c r="B94" s="152"/>
      <c r="C94" s="155"/>
      <c r="D94" s="155"/>
      <c r="E94" s="155"/>
      <c r="F94" s="155"/>
    </row>
    <row r="95" spans="1:6">
      <c r="A95" s="153"/>
      <c r="B95" s="152"/>
      <c r="C95" s="155"/>
      <c r="D95" s="155"/>
      <c r="E95" s="155"/>
      <c r="F95" s="155"/>
    </row>
    <row r="96" spans="1:6">
      <c r="A96" s="153"/>
      <c r="B96" s="152"/>
      <c r="C96" s="155"/>
      <c r="D96" s="155"/>
      <c r="E96" s="155"/>
      <c r="F96" s="155"/>
    </row>
    <row r="97" spans="1:6">
      <c r="A97" s="153"/>
      <c r="B97" s="152"/>
      <c r="C97" s="155"/>
      <c r="D97" s="155"/>
      <c r="E97" s="155"/>
      <c r="F97" s="155"/>
    </row>
    <row r="98" spans="1:6">
      <c r="A98" s="153"/>
      <c r="B98" s="152"/>
      <c r="C98" s="155"/>
      <c r="D98" s="155"/>
      <c r="E98" s="155"/>
      <c r="F98" s="155"/>
    </row>
    <row r="99" spans="1:6">
      <c r="A99" s="153"/>
      <c r="B99" s="152"/>
      <c r="C99" s="155"/>
      <c r="D99" s="155"/>
      <c r="E99" s="155"/>
      <c r="F99" s="155"/>
    </row>
    <row r="100" spans="1:6">
      <c r="A100" s="153"/>
      <c r="B100" s="152"/>
      <c r="C100" s="155"/>
      <c r="D100" s="155"/>
      <c r="E100" s="155"/>
      <c r="F100" s="155"/>
    </row>
    <row r="101" spans="1:6">
      <c r="A101" s="156"/>
      <c r="B101" s="148"/>
      <c r="C101" s="148"/>
      <c r="D101" s="148"/>
      <c r="E101" s="148"/>
      <c r="F101" s="148"/>
    </row>
    <row r="102" spans="1:6">
      <c r="A102" s="156"/>
      <c r="B102" s="148"/>
      <c r="C102" s="148"/>
      <c r="D102" s="148"/>
      <c r="E102" s="148"/>
      <c r="F102" s="148"/>
    </row>
    <row r="103" spans="1:6">
      <c r="A103" s="147"/>
      <c r="B103" s="148"/>
      <c r="C103" s="148"/>
      <c r="D103" s="148"/>
      <c r="E103" s="148"/>
      <c r="F103" s="148"/>
    </row>
    <row r="104" spans="1:6">
      <c r="A104" s="149"/>
      <c r="B104" s="148"/>
      <c r="C104" s="148"/>
      <c r="D104" s="148"/>
      <c r="E104" s="148"/>
      <c r="F104" s="148"/>
    </row>
    <row r="105" spans="1:6">
      <c r="A105" s="150"/>
      <c r="B105" s="150"/>
      <c r="C105" s="150"/>
      <c r="D105" s="150"/>
      <c r="E105" s="150"/>
      <c r="F105" s="150"/>
    </row>
    <row r="106" spans="1:6">
      <c r="A106" s="153"/>
      <c r="B106" s="153"/>
      <c r="C106" s="152"/>
      <c r="D106" s="152"/>
      <c r="E106" s="152"/>
      <c r="F106" s="152"/>
    </row>
    <row r="107" spans="1:6">
      <c r="A107" s="153"/>
      <c r="B107" s="152"/>
      <c r="C107" s="155"/>
      <c r="D107" s="155"/>
      <c r="E107" s="155"/>
      <c r="F107" s="155"/>
    </row>
    <row r="108" spans="1:6">
      <c r="A108" s="153"/>
      <c r="B108" s="152"/>
      <c r="C108" s="155"/>
      <c r="D108" s="155"/>
      <c r="E108" s="155"/>
      <c r="F108" s="155"/>
    </row>
    <row r="109" spans="1:6">
      <c r="A109" s="153"/>
      <c r="B109" s="152"/>
      <c r="C109" s="155"/>
      <c r="D109" s="155"/>
      <c r="E109" s="155"/>
      <c r="F109" s="155"/>
    </row>
    <row r="110" spans="1:6">
      <c r="A110" s="153"/>
      <c r="B110" s="152"/>
      <c r="C110" s="155"/>
      <c r="D110" s="155"/>
      <c r="E110" s="155"/>
      <c r="F110" s="155"/>
    </row>
    <row r="111" spans="1:6">
      <c r="A111" s="153"/>
      <c r="B111" s="152"/>
      <c r="C111" s="155"/>
      <c r="D111" s="155"/>
      <c r="E111" s="155"/>
      <c r="F111" s="155"/>
    </row>
    <row r="112" spans="1:6">
      <c r="A112" s="153"/>
      <c r="B112" s="152"/>
      <c r="C112" s="155"/>
      <c r="D112" s="155"/>
      <c r="E112" s="155"/>
      <c r="F112" s="155"/>
    </row>
    <row r="113" spans="1:6">
      <c r="A113" s="153"/>
      <c r="B113" s="152"/>
      <c r="C113" s="155"/>
      <c r="D113" s="155"/>
      <c r="E113" s="155"/>
      <c r="F113" s="155"/>
    </row>
    <row r="114" spans="1:6">
      <c r="A114" s="153"/>
      <c r="B114" s="152"/>
      <c r="C114" s="155"/>
      <c r="D114" s="155"/>
      <c r="E114" s="155"/>
      <c r="F114" s="155"/>
    </row>
    <row r="115" spans="1:6">
      <c r="A115" s="153"/>
      <c r="B115" s="152"/>
      <c r="C115" s="155"/>
      <c r="D115" s="155"/>
      <c r="E115" s="155"/>
      <c r="F115" s="155"/>
    </row>
    <row r="116" spans="1:6">
      <c r="A116" s="153"/>
      <c r="B116" s="152"/>
      <c r="C116" s="155"/>
      <c r="D116" s="155"/>
      <c r="E116" s="155"/>
      <c r="F116" s="155"/>
    </row>
    <row r="117" spans="1:6">
      <c r="A117" s="153"/>
      <c r="B117" s="152"/>
      <c r="C117" s="155"/>
      <c r="D117" s="155"/>
      <c r="E117" s="155"/>
      <c r="F117" s="155"/>
    </row>
    <row r="118" spans="1:6">
      <c r="A118" s="153"/>
      <c r="B118" s="152"/>
      <c r="C118" s="155"/>
      <c r="D118" s="155"/>
      <c r="E118" s="155"/>
      <c r="F118" s="155"/>
    </row>
    <row r="119" spans="1:6">
      <c r="A119" s="153"/>
      <c r="B119" s="152"/>
      <c r="C119" s="155"/>
      <c r="D119" s="155"/>
      <c r="E119" s="155"/>
      <c r="F119" s="155"/>
    </row>
    <row r="120" spans="1:6">
      <c r="A120" s="153"/>
      <c r="B120" s="152"/>
      <c r="C120" s="155"/>
      <c r="D120" s="155"/>
      <c r="E120" s="155"/>
      <c r="F120" s="155"/>
    </row>
    <row r="121" spans="1:6">
      <c r="A121" s="153"/>
      <c r="B121" s="152"/>
      <c r="C121" s="155"/>
      <c r="D121" s="155"/>
      <c r="E121" s="155"/>
      <c r="F121" s="155"/>
    </row>
    <row r="122" spans="1:6">
      <c r="A122" s="153"/>
      <c r="B122" s="152"/>
      <c r="C122" s="155"/>
      <c r="D122" s="155"/>
      <c r="E122" s="155"/>
      <c r="F122" s="155"/>
    </row>
    <row r="123" spans="1:6">
      <c r="A123" s="153"/>
      <c r="B123" s="152"/>
      <c r="C123" s="155"/>
      <c r="D123" s="155"/>
      <c r="E123" s="155"/>
      <c r="F123" s="155"/>
    </row>
    <row r="124" spans="1:6">
      <c r="A124" s="153"/>
      <c r="B124" s="152"/>
      <c r="C124" s="155"/>
      <c r="D124" s="155"/>
      <c r="E124" s="155"/>
      <c r="F124" s="155"/>
    </row>
    <row r="125" spans="1:6">
      <c r="A125" s="153"/>
      <c r="B125" s="152"/>
      <c r="C125" s="155"/>
      <c r="D125" s="155"/>
      <c r="E125" s="155"/>
      <c r="F125" s="155"/>
    </row>
    <row r="126" spans="1:6">
      <c r="A126" s="153"/>
      <c r="B126" s="152"/>
      <c r="C126" s="155"/>
      <c r="D126" s="155"/>
      <c r="E126" s="155"/>
      <c r="F126" s="155"/>
    </row>
    <row r="127" spans="1:6">
      <c r="A127" s="153"/>
      <c r="B127" s="152"/>
      <c r="C127" s="155"/>
      <c r="D127" s="155"/>
      <c r="E127" s="155"/>
      <c r="F127" s="155"/>
    </row>
    <row r="128" spans="1:6">
      <c r="A128" s="153"/>
      <c r="B128" s="152"/>
      <c r="C128" s="155"/>
      <c r="D128" s="155"/>
      <c r="E128" s="155"/>
      <c r="F128" s="155"/>
    </row>
    <row r="129" spans="1:6">
      <c r="A129" s="153"/>
      <c r="B129" s="152"/>
      <c r="C129" s="155"/>
      <c r="D129" s="155"/>
      <c r="E129" s="155"/>
      <c r="F129" s="155"/>
    </row>
    <row r="130" spans="1:6">
      <c r="A130" s="153"/>
      <c r="B130" s="152"/>
      <c r="C130" s="155"/>
      <c r="D130" s="155"/>
      <c r="E130" s="155"/>
      <c r="F130" s="155"/>
    </row>
    <row r="131" spans="1:6">
      <c r="A131" s="153"/>
      <c r="B131" s="152"/>
      <c r="C131" s="155"/>
      <c r="D131" s="155"/>
      <c r="E131" s="155"/>
      <c r="F131" s="155"/>
    </row>
    <row r="132" spans="1:6">
      <c r="A132" s="153"/>
      <c r="B132" s="152"/>
      <c r="C132" s="155"/>
      <c r="D132" s="155"/>
      <c r="E132" s="155"/>
      <c r="F132" s="155"/>
    </row>
    <row r="133" spans="1:6">
      <c r="A133" s="153"/>
      <c r="B133" s="152"/>
      <c r="C133" s="155"/>
      <c r="D133" s="155"/>
      <c r="E133" s="155"/>
      <c r="F133" s="155"/>
    </row>
    <row r="134" spans="1:6">
      <c r="A134" s="153"/>
      <c r="B134" s="152"/>
      <c r="C134" s="155"/>
      <c r="D134" s="155"/>
      <c r="E134" s="155"/>
      <c r="F134" s="155"/>
    </row>
    <row r="135" spans="1:6">
      <c r="A135" s="153"/>
      <c r="B135" s="152"/>
      <c r="C135" s="155"/>
      <c r="D135" s="155"/>
      <c r="E135" s="155"/>
      <c r="F135" s="155"/>
    </row>
    <row r="136" spans="1:6">
      <c r="A136" s="153"/>
      <c r="B136" s="152"/>
      <c r="C136" s="155"/>
      <c r="D136" s="155"/>
      <c r="E136" s="155"/>
      <c r="F136" s="155"/>
    </row>
  </sheetData>
  <mergeCells count="37">
    <mergeCell ref="A50:A52"/>
    <mergeCell ref="A53:A55"/>
    <mergeCell ref="A3:E3"/>
    <mergeCell ref="A13:E13"/>
    <mergeCell ref="A23:E23"/>
    <mergeCell ref="A33:F33"/>
    <mergeCell ref="A35:A37"/>
    <mergeCell ref="A38:A40"/>
    <mergeCell ref="A41:A43"/>
    <mergeCell ref="A44:A46"/>
    <mergeCell ref="A47:A49"/>
    <mergeCell ref="A105:F105"/>
    <mergeCell ref="A106:B106"/>
    <mergeCell ref="A56:A58"/>
    <mergeCell ref="A59:A61"/>
    <mergeCell ref="A62:A64"/>
    <mergeCell ref="A69:F69"/>
    <mergeCell ref="A71:A73"/>
    <mergeCell ref="A107:A109"/>
    <mergeCell ref="A74:A76"/>
    <mergeCell ref="A77:A79"/>
    <mergeCell ref="A80:A82"/>
    <mergeCell ref="A83:A85"/>
    <mergeCell ref="A86:A88"/>
    <mergeCell ref="A89:A91"/>
    <mergeCell ref="A92:A94"/>
    <mergeCell ref="A95:A97"/>
    <mergeCell ref="A98:A100"/>
    <mergeCell ref="A128:A130"/>
    <mergeCell ref="A131:A133"/>
    <mergeCell ref="A134:A136"/>
    <mergeCell ref="A110:A112"/>
    <mergeCell ref="A113:A115"/>
    <mergeCell ref="A116:A118"/>
    <mergeCell ref="A119:A121"/>
    <mergeCell ref="A122:A124"/>
    <mergeCell ref="A125:A1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F35"/>
  <sheetViews>
    <sheetView workbookViewId="0">
      <selection activeCell="C37" sqref="C37"/>
    </sheetView>
  </sheetViews>
  <sheetFormatPr baseColWidth="10" defaultRowHeight="15"/>
  <cols>
    <col min="1" max="1" width="55.42578125" style="29" customWidth="1"/>
    <col min="2" max="6" width="17.140625" style="29" customWidth="1"/>
    <col min="7" max="16384" width="11.42578125" style="29"/>
  </cols>
  <sheetData>
    <row r="1" spans="1:6">
      <c r="A1" s="19" t="s">
        <v>148</v>
      </c>
    </row>
    <row r="2" spans="1:6" ht="15.75" thickBot="1">
      <c r="A2" s="97"/>
    </row>
    <row r="3" spans="1:6">
      <c r="A3" s="131"/>
      <c r="B3" s="158" t="s">
        <v>4</v>
      </c>
      <c r="C3" s="159" t="s">
        <v>100</v>
      </c>
      <c r="D3" s="159" t="s">
        <v>5</v>
      </c>
      <c r="E3" s="159" t="s">
        <v>32</v>
      </c>
      <c r="F3" s="159" t="s">
        <v>33</v>
      </c>
    </row>
    <row r="4" spans="1:6">
      <c r="A4" s="56" t="s">
        <v>49</v>
      </c>
      <c r="B4" s="160">
        <v>495340439</v>
      </c>
      <c r="C4" s="160">
        <v>593226464</v>
      </c>
      <c r="D4" s="160">
        <v>9366766</v>
      </c>
      <c r="E4" s="160">
        <v>95110475</v>
      </c>
      <c r="F4" s="160">
        <v>1193044143</v>
      </c>
    </row>
    <row r="5" spans="1:6">
      <c r="A5" s="57" t="s">
        <v>50</v>
      </c>
      <c r="B5" s="161">
        <v>354420781</v>
      </c>
      <c r="C5" s="161">
        <v>461221294</v>
      </c>
      <c r="D5" s="161">
        <v>6149169</v>
      </c>
      <c r="E5" s="161">
        <v>42722813</v>
      </c>
      <c r="F5" s="161">
        <v>864514057</v>
      </c>
    </row>
    <row r="6" spans="1:6">
      <c r="A6" s="57" t="s">
        <v>51</v>
      </c>
      <c r="B6" s="161">
        <v>6978743</v>
      </c>
      <c r="C6" s="161">
        <v>15942337</v>
      </c>
      <c r="D6" s="161">
        <v>925970</v>
      </c>
      <c r="E6" s="161">
        <v>20702504</v>
      </c>
      <c r="F6" s="161">
        <v>44549555</v>
      </c>
    </row>
    <row r="7" spans="1:6">
      <c r="A7" s="57" t="s">
        <v>52</v>
      </c>
      <c r="B7" s="161">
        <v>29819097</v>
      </c>
      <c r="C7" s="161">
        <v>51488617</v>
      </c>
      <c r="D7" s="161">
        <v>336620</v>
      </c>
      <c r="E7" s="161">
        <v>9469590</v>
      </c>
      <c r="F7" s="161">
        <v>91113923</v>
      </c>
    </row>
    <row r="8" spans="1:6">
      <c r="A8" s="57" t="s">
        <v>53</v>
      </c>
      <c r="B8" s="161">
        <v>695061</v>
      </c>
      <c r="C8" s="161">
        <v>9435128</v>
      </c>
      <c r="D8" s="161">
        <v>224000</v>
      </c>
      <c r="E8" s="161">
        <v>8348550</v>
      </c>
      <c r="F8" s="161">
        <v>18702739</v>
      </c>
    </row>
    <row r="9" spans="1:6" ht="15.75" thickBot="1">
      <c r="A9" s="60" t="s">
        <v>54</v>
      </c>
      <c r="B9" s="162">
        <v>103426757</v>
      </c>
      <c r="C9" s="162">
        <v>55139087</v>
      </c>
      <c r="D9" s="162">
        <v>1731006</v>
      </c>
      <c r="E9" s="162">
        <v>13867019</v>
      </c>
      <c r="F9" s="162">
        <v>174163869</v>
      </c>
    </row>
    <row r="10" spans="1:6">
      <c r="A10" s="56" t="s">
        <v>55</v>
      </c>
      <c r="B10" s="160">
        <v>568770208</v>
      </c>
      <c r="C10" s="160">
        <v>604729472</v>
      </c>
      <c r="D10" s="160">
        <v>8573290</v>
      </c>
      <c r="E10" s="160">
        <v>118547806</v>
      </c>
      <c r="F10" s="160">
        <v>1300620777</v>
      </c>
    </row>
    <row r="11" spans="1:6">
      <c r="A11" s="57" t="s">
        <v>56</v>
      </c>
      <c r="B11" s="161">
        <v>1001645</v>
      </c>
      <c r="C11" s="161">
        <v>2875742</v>
      </c>
      <c r="D11" s="161" t="s">
        <v>147</v>
      </c>
      <c r="E11" s="161">
        <v>5196585</v>
      </c>
      <c r="F11" s="161">
        <v>9073972</v>
      </c>
    </row>
    <row r="12" spans="1:6">
      <c r="A12" s="57" t="s">
        <v>57</v>
      </c>
      <c r="B12" s="161">
        <v>578095</v>
      </c>
      <c r="C12" s="161">
        <v>6333631</v>
      </c>
      <c r="D12" s="161">
        <v>0</v>
      </c>
      <c r="E12" s="161">
        <v>1501603</v>
      </c>
      <c r="F12" s="161">
        <v>8413328</v>
      </c>
    </row>
    <row r="13" spans="1:6">
      <c r="A13" s="57" t="s">
        <v>58</v>
      </c>
      <c r="B13" s="161">
        <v>26803935</v>
      </c>
      <c r="C13" s="161">
        <v>77577546</v>
      </c>
      <c r="D13" s="161">
        <v>1509357</v>
      </c>
      <c r="E13" s="161">
        <v>64614972</v>
      </c>
      <c r="F13" s="161">
        <v>170505810</v>
      </c>
    </row>
    <row r="14" spans="1:6">
      <c r="A14" s="57" t="s">
        <v>59</v>
      </c>
      <c r="B14" s="161">
        <v>426495469</v>
      </c>
      <c r="C14" s="161">
        <v>264640045</v>
      </c>
      <c r="D14" s="161">
        <v>5065486</v>
      </c>
      <c r="E14" s="161">
        <v>20581628</v>
      </c>
      <c r="F14" s="161">
        <v>716782628</v>
      </c>
    </row>
    <row r="15" spans="1:6" ht="15.75" thickBot="1">
      <c r="A15" s="60" t="s">
        <v>60</v>
      </c>
      <c r="B15" s="162">
        <v>113891065</v>
      </c>
      <c r="C15" s="162">
        <v>253302508</v>
      </c>
      <c r="D15" s="162">
        <v>1998447</v>
      </c>
      <c r="E15" s="162">
        <v>26653018</v>
      </c>
      <c r="F15" s="162">
        <v>395845038</v>
      </c>
    </row>
    <row r="16" spans="1:6" ht="15.75" thickBot="1">
      <c r="A16" s="61" t="s">
        <v>61</v>
      </c>
      <c r="B16" s="163">
        <v>73429769</v>
      </c>
      <c r="C16" s="163">
        <v>11503009</v>
      </c>
      <c r="D16" s="163">
        <v>-793476</v>
      </c>
      <c r="E16" s="163">
        <v>23437331</v>
      </c>
      <c r="F16" s="163">
        <v>107576633</v>
      </c>
    </row>
    <row r="17" spans="1:6">
      <c r="A17" s="62" t="s">
        <v>88</v>
      </c>
      <c r="B17" s="160">
        <v>96078003</v>
      </c>
      <c r="C17" s="160">
        <v>265410791</v>
      </c>
      <c r="D17" s="160">
        <v>2359729</v>
      </c>
      <c r="E17" s="160">
        <v>65868966</v>
      </c>
      <c r="F17" s="160">
        <v>429717490</v>
      </c>
    </row>
    <row r="18" spans="1:6">
      <c r="A18" s="57" t="s">
        <v>62</v>
      </c>
      <c r="B18" s="161">
        <v>62891663</v>
      </c>
      <c r="C18" s="161">
        <v>229495139</v>
      </c>
      <c r="D18" s="161">
        <v>2359729</v>
      </c>
      <c r="E18" s="161">
        <v>24407149</v>
      </c>
      <c r="F18" s="161">
        <v>319153680</v>
      </c>
    </row>
    <row r="19" spans="1:6">
      <c r="A19" s="57" t="s">
        <v>63</v>
      </c>
      <c r="B19" s="161">
        <v>1413605</v>
      </c>
      <c r="C19" s="161">
        <v>16481790</v>
      </c>
      <c r="D19" s="161" t="s">
        <v>147</v>
      </c>
      <c r="E19" s="161">
        <v>2060854</v>
      </c>
      <c r="F19" s="161">
        <v>19956249</v>
      </c>
    </row>
    <row r="20" spans="1:6" ht="15.75" thickBot="1">
      <c r="A20" s="60" t="s">
        <v>64</v>
      </c>
      <c r="B20" s="162">
        <v>31772735</v>
      </c>
      <c r="C20" s="162">
        <v>19433862</v>
      </c>
      <c r="D20" s="162">
        <v>0</v>
      </c>
      <c r="E20" s="162">
        <v>39400963</v>
      </c>
      <c r="F20" s="162">
        <v>90607561</v>
      </c>
    </row>
    <row r="21" spans="1:6">
      <c r="A21" s="56" t="s">
        <v>65</v>
      </c>
      <c r="B21" s="160">
        <v>57617101</v>
      </c>
      <c r="C21" s="160">
        <v>210300882</v>
      </c>
      <c r="D21" s="160">
        <v>2186133</v>
      </c>
      <c r="E21" s="160">
        <v>55922498</v>
      </c>
      <c r="F21" s="160">
        <v>326026614</v>
      </c>
    </row>
    <row r="22" spans="1:6">
      <c r="A22" s="57" t="s">
        <v>66</v>
      </c>
      <c r="B22" s="161">
        <v>1942631</v>
      </c>
      <c r="C22" s="161">
        <v>1798037</v>
      </c>
      <c r="D22" s="161">
        <v>45003</v>
      </c>
      <c r="E22" s="161">
        <v>1817729</v>
      </c>
      <c r="F22" s="161">
        <v>5603401</v>
      </c>
    </row>
    <row r="23" spans="1:6">
      <c r="A23" s="57" t="s">
        <v>67</v>
      </c>
      <c r="B23" s="161">
        <v>22405316</v>
      </c>
      <c r="C23" s="161">
        <v>102288921</v>
      </c>
      <c r="D23" s="161">
        <v>2108559</v>
      </c>
      <c r="E23" s="161">
        <v>21709404</v>
      </c>
      <c r="F23" s="161">
        <v>148512199</v>
      </c>
    </row>
    <row r="24" spans="1:6" ht="15.75" thickBot="1">
      <c r="A24" s="63" t="s">
        <v>68</v>
      </c>
      <c r="B24" s="164">
        <v>33269155</v>
      </c>
      <c r="C24" s="164">
        <v>106213924</v>
      </c>
      <c r="D24" s="164">
        <v>32572</v>
      </c>
      <c r="E24" s="164">
        <v>32395364</v>
      </c>
      <c r="F24" s="164">
        <v>171911014</v>
      </c>
    </row>
    <row r="25" spans="1:6" ht="15.75" thickBot="1">
      <c r="A25" s="61" t="s">
        <v>89</v>
      </c>
      <c r="B25" s="163">
        <v>591418442</v>
      </c>
      <c r="C25" s="163">
        <v>858637255</v>
      </c>
      <c r="D25" s="163">
        <v>11726495</v>
      </c>
      <c r="E25" s="163">
        <v>160979441</v>
      </c>
      <c r="F25" s="163">
        <v>1622761633</v>
      </c>
    </row>
    <row r="26" spans="1:6" ht="15.75" thickBot="1">
      <c r="A26" s="61" t="s">
        <v>69</v>
      </c>
      <c r="B26" s="163">
        <v>626387309</v>
      </c>
      <c r="C26" s="163">
        <v>815030355</v>
      </c>
      <c r="D26" s="163">
        <v>10759423</v>
      </c>
      <c r="E26" s="163">
        <v>174470304</v>
      </c>
      <c r="F26" s="163">
        <v>1626647391</v>
      </c>
    </row>
    <row r="27" spans="1:6" ht="15.75" thickBot="1">
      <c r="A27" s="61" t="s">
        <v>70</v>
      </c>
      <c r="B27" s="163">
        <v>34968867</v>
      </c>
      <c r="C27" s="163">
        <v>-43606900</v>
      </c>
      <c r="D27" s="163">
        <v>-967072</v>
      </c>
      <c r="E27" s="163">
        <v>13490863</v>
      </c>
      <c r="F27" s="163">
        <v>3885758</v>
      </c>
    </row>
    <row r="28" spans="1:6">
      <c r="A28" s="57" t="s">
        <v>71</v>
      </c>
      <c r="B28" s="161">
        <v>266569871</v>
      </c>
      <c r="C28" s="161">
        <v>318166259</v>
      </c>
      <c r="D28" s="161">
        <v>3240184</v>
      </c>
      <c r="E28" s="161">
        <v>52397168</v>
      </c>
      <c r="F28" s="161">
        <v>640373483</v>
      </c>
    </row>
    <row r="29" spans="1:6" ht="15.75" thickBot="1">
      <c r="A29" s="60" t="s">
        <v>72</v>
      </c>
      <c r="B29" s="162">
        <v>279586616</v>
      </c>
      <c r="C29" s="162">
        <v>388171914</v>
      </c>
      <c r="D29" s="162">
        <v>3626005</v>
      </c>
      <c r="E29" s="162">
        <v>49010316</v>
      </c>
      <c r="F29" s="162">
        <v>720394851</v>
      </c>
    </row>
    <row r="30" spans="1:6">
      <c r="A30" s="64" t="s">
        <v>73</v>
      </c>
      <c r="B30" s="161">
        <v>857988314</v>
      </c>
      <c r="C30" s="161">
        <v>1176803514</v>
      </c>
      <c r="D30" s="161">
        <v>14966680</v>
      </c>
      <c r="E30" s="161">
        <v>213376609</v>
      </c>
      <c r="F30" s="161">
        <v>2263135116</v>
      </c>
    </row>
    <row r="31" spans="1:6">
      <c r="A31" s="64" t="s">
        <v>74</v>
      </c>
      <c r="B31" s="161">
        <v>905973925</v>
      </c>
      <c r="C31" s="161">
        <v>1203202269</v>
      </c>
      <c r="D31" s="161">
        <v>14385428</v>
      </c>
      <c r="E31" s="161">
        <v>223480620</v>
      </c>
      <c r="F31" s="161">
        <v>2347042242</v>
      </c>
    </row>
    <row r="32" spans="1:6" ht="15.75" thickBot="1">
      <c r="A32" s="49" t="s">
        <v>75</v>
      </c>
      <c r="B32" s="162">
        <v>47985611</v>
      </c>
      <c r="C32" s="162">
        <v>26398755</v>
      </c>
      <c r="D32" s="162">
        <v>-581252</v>
      </c>
      <c r="E32" s="162">
        <v>10104011</v>
      </c>
      <c r="F32" s="162">
        <v>83907125</v>
      </c>
    </row>
    <row r="33" spans="1:6" ht="15.75" thickBot="1">
      <c r="A33" s="61" t="s">
        <v>76</v>
      </c>
      <c r="B33" s="163">
        <v>1550725164</v>
      </c>
      <c r="C33" s="163">
        <v>2967637667</v>
      </c>
      <c r="D33" s="163">
        <v>77445807</v>
      </c>
      <c r="E33" s="163">
        <v>486642496</v>
      </c>
      <c r="F33" s="163">
        <v>5082451135</v>
      </c>
    </row>
    <row r="34" spans="1:6" ht="15.75">
      <c r="A34" s="94" t="s">
        <v>94</v>
      </c>
    </row>
    <row r="35" spans="1:6" ht="15.75">
      <c r="A35" s="9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T1</vt:lpstr>
      <vt:lpstr>G1</vt:lpstr>
      <vt:lpstr>G2</vt:lpstr>
      <vt:lpstr>G3</vt:lpstr>
      <vt:lpstr>T2</vt:lpstr>
      <vt:lpstr>G4</vt:lpstr>
      <vt:lpstr>G5</vt:lpstr>
      <vt:lpstr>G6</vt:lpstr>
      <vt:lpstr>T suppl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NIEL Xavier</dc:creator>
  <cp:lastModifiedBy>NIEL Xavier</cp:lastModifiedBy>
  <dcterms:created xsi:type="dcterms:W3CDTF">2017-10-02T14:12:00Z</dcterms:created>
  <dcterms:modified xsi:type="dcterms:W3CDTF">2017-11-23T14:52:14Z</dcterms:modified>
</cp:coreProperties>
</file>