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2068" windowHeight="10824"/>
  </bookViews>
  <sheets>
    <sheet name="Ensemble" sheetId="1" r:id="rId1"/>
    <sheet name="moins 10.000 h" sheetId="2" r:id="rId2"/>
    <sheet name="plus 10.000 h" sheetId="3" r:id="rId3"/>
  </sheets>
  <calcPr calcId="125725"/>
</workbook>
</file>

<file path=xl/calcChain.xml><?xml version="1.0" encoding="utf-8"?>
<calcChain xmlns="http://schemas.openxmlformats.org/spreadsheetml/2006/main">
  <c r="E48" i="3"/>
  <c r="E47"/>
  <c r="E46"/>
  <c r="E45"/>
  <c r="E43"/>
  <c r="E41"/>
  <c r="E40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8" i="2"/>
  <c r="E47"/>
  <c r="E46"/>
  <c r="E45"/>
  <c r="E43"/>
  <c r="E41"/>
  <c r="E40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8" i="1"/>
  <c r="E47"/>
  <c r="E46"/>
  <c r="E45"/>
  <c r="E43"/>
  <c r="E41"/>
  <c r="E40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<sst xmlns="http://schemas.openxmlformats.org/spreadsheetml/2006/main" count="153" uniqueCount="53">
  <si>
    <r>
      <t>Les comptes des communes</t>
    </r>
    <r>
      <rPr>
        <sz val="12"/>
        <rFont val="Arial"/>
        <family val="2"/>
      </rPr>
      <t xml:space="preserve"> - Opérations réelles</t>
    </r>
  </si>
  <si>
    <t>(en milliards d'euros)</t>
  </si>
  <si>
    <t>2017 / 2016</t>
  </si>
  <si>
    <t>2018 / 2017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</si>
  <si>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</si>
  <si>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</si>
  <si>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</si>
  <si>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</si>
  <si>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</si>
  <si>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</si>
  <si>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</si>
  <si>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</si>
  <si>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- Impôts locaux</t>
  </si>
  <si>
    <t>(dont : fiscalité reversée)</t>
  </si>
  <si>
    <t>- Autres impôts et taxes</t>
  </si>
  <si>
    <t>Concours de l'État</t>
  </si>
  <si>
    <t>- Dotations globales de fonctionnement (DGF)</t>
  </si>
  <si>
    <t>- Autres dotations</t>
  </si>
  <si>
    <t>- Péréquations et compensations fiscales</t>
  </si>
  <si>
    <t>Subventions reçues et participations</t>
  </si>
  <si>
    <t>Ventes de biens et services</t>
  </si>
  <si>
    <t>Autres recettes de fonctionnement</t>
  </si>
  <si>
    <t>Épargne brute (3) = (2)-(1)</t>
  </si>
  <si>
    <t>Épargne nette = (3)-(8)</t>
  </si>
  <si>
    <t>DÉPENSES D'INVESTISSEMENT hors remboursements (4)</t>
  </si>
  <si>
    <t>Dépenses d'équipement</t>
  </si>
  <si>
    <t>Subventions d'équipement versées</t>
  </si>
  <si>
    <t>Autres depenses d'investissement</t>
  </si>
  <si>
    <t>RECETTES D'INVESTISSEMENT hors emprunts (5)</t>
  </si>
  <si>
    <t>FCTVA</t>
  </si>
  <si>
    <t>Dotations et Subventions d'équipement</t>
  </si>
  <si>
    <t>Autres recettes d'investissement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</si>
  <si>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</si>
  <si>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</si>
  <si>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</si>
  <si>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</si>
  <si>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</si>
  <si>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 (9)-(8)</t>
  </si>
  <si>
    <t>DÉPENSES TOTALES (10)=(6)+(8)</t>
  </si>
  <si>
    <t>RECETTES TOTALES (11)=(7)+(9)</t>
  </si>
  <si>
    <t>Variation du fonds de roulement = (11)-(10)</t>
  </si>
  <si>
    <r>
      <t>Dette au 31 décembre (12)</t>
    </r>
    <r>
      <rPr>
        <b/>
        <vertAlign val="superscript"/>
        <sz val="11"/>
        <rFont val="Arial"/>
        <family val="2"/>
      </rPr>
      <t xml:space="preserve"> (a)</t>
    </r>
  </si>
  <si>
    <t>Ratios</t>
  </si>
  <si>
    <t>Taux d'épargne brute = (3) / (2)</t>
  </si>
  <si>
    <t xml:space="preserve">Taux d'épargne nette = [(3)-(8)] / (2) </t>
  </si>
  <si>
    <t>Taux d'endettement = (12) / (2)</t>
  </si>
  <si>
    <t>Capacité de désendettement = (12) / (3)</t>
  </si>
  <si>
    <t>(a) La dette de l'année N n'est pas exactement égale à la dette de l'année N-1 augmentée du flux net de dette de l'année N, du fait de certaines différences conceptuelles entre le stock et les flux reportés ici.</t>
  </si>
  <si>
    <t>Source : DGCL - Données DGFIP, comptes de gestion ; budgets principaux - opérations réelles.</t>
  </si>
  <si>
    <t>Les montants sont calculés hors gestion active de la dette.</t>
  </si>
  <si>
    <t>Les comptes des communes</t>
  </si>
  <si>
    <r>
      <t>Les comptes des communes de moins de 10.000 habitants</t>
    </r>
    <r>
      <rPr>
        <sz val="12"/>
        <rFont val="Arial"/>
        <family val="2"/>
      </rPr>
      <t xml:space="preserve"> - Opérations réelles</t>
    </r>
  </si>
  <si>
    <r>
      <t>Les comptes des communes de 10.000 habitants ou plus</t>
    </r>
    <r>
      <rPr>
        <sz val="12"/>
        <rFont val="Arial"/>
        <family val="2"/>
      </rPr>
      <t xml:space="preserve"> - Opérations réelles</t>
    </r>
  </si>
</sst>
</file>

<file path=xl/styles.xml><?xml version="1.0" encoding="utf-8"?>
<styleSheet xmlns="http://schemas.openxmlformats.org/spreadsheetml/2006/main">
  <numFmts count="9">
    <numFmt numFmtId="164" formatCode="\+0.0&quot; &quot;%;\-0.0&quot; &quot;%"/>
    <numFmt numFmtId="165" formatCode="0.0"/>
    <numFmt numFmtId="166" formatCode="0.0000"/>
    <numFmt numFmtId="167" formatCode="\+0.00;\-0.00"/>
    <numFmt numFmtId="168" formatCode="0.0%"/>
    <numFmt numFmtId="169" formatCode="\+0.0&quot; pt&quot;;\-0.0&quot; pt&quot;"/>
    <numFmt numFmtId="170" formatCode="0.0&quot; ans&quot;"/>
    <numFmt numFmtId="171" formatCode="\+&quot; &quot;0.0&quot; an&quot;;\-&quot; &quot;0.0&quot; an&quot;"/>
    <numFmt numFmtId="172" formatCode="#,##0.0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3" fillId="2" borderId="0" xfId="2" applyFont="1" applyFill="1" applyBorder="1"/>
    <xf numFmtId="0" fontId="2" fillId="2" borderId="0" xfId="2" applyFont="1" applyFill="1"/>
    <xf numFmtId="0" fontId="2" fillId="0" borderId="0" xfId="2" applyFont="1"/>
    <xf numFmtId="0" fontId="4" fillId="0" borderId="0" xfId="3" applyFont="1" applyFill="1" applyBorder="1"/>
    <xf numFmtId="0" fontId="2" fillId="0" borderId="0" xfId="3" applyFont="1"/>
    <xf numFmtId="0" fontId="6" fillId="0" borderId="0" xfId="3" applyFont="1"/>
    <xf numFmtId="0" fontId="7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2" fontId="7" fillId="2" borderId="2" xfId="0" applyNumberFormat="1" applyFont="1" applyFill="1" applyBorder="1" applyAlignment="1">
      <alignment horizontal="right" indent="1"/>
    </xf>
    <xf numFmtId="164" fontId="7" fillId="3" borderId="2" xfId="0" applyNumberFormat="1" applyFont="1" applyFill="1" applyBorder="1" applyAlignment="1">
      <alignment horizontal="right" indent="1"/>
    </xf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8" fillId="0" borderId="0" xfId="2" applyFont="1"/>
    <xf numFmtId="0" fontId="2" fillId="3" borderId="0" xfId="0" applyFont="1" applyFill="1" applyBorder="1"/>
    <xf numFmtId="2" fontId="2" fillId="2" borderId="0" xfId="0" applyNumberFormat="1" applyFont="1" applyFill="1" applyBorder="1" applyAlignment="1">
      <alignment horizontal="right" indent="1"/>
    </xf>
    <xf numFmtId="164" fontId="2" fillId="3" borderId="0" xfId="0" applyNumberFormat="1" applyFont="1" applyFill="1" applyBorder="1" applyAlignment="1">
      <alignment horizontal="right" indent="1"/>
    </xf>
    <xf numFmtId="0" fontId="7" fillId="3" borderId="0" xfId="0" applyFont="1" applyFill="1" applyBorder="1"/>
    <xf numFmtId="2" fontId="7" fillId="2" borderId="0" xfId="0" applyNumberFormat="1" applyFont="1" applyFill="1" applyBorder="1" applyAlignment="1">
      <alignment horizontal="right" indent="1"/>
    </xf>
    <xf numFmtId="164" fontId="7" fillId="3" borderId="0" xfId="0" applyNumberFormat="1" applyFont="1" applyFill="1" applyBorder="1" applyAlignment="1">
      <alignment horizontal="right" indent="1"/>
    </xf>
    <xf numFmtId="0" fontId="2" fillId="3" borderId="0" xfId="0" quotePrefix="1" applyFont="1" applyFill="1" applyBorder="1" applyAlignment="1">
      <alignment horizontal="left" indent="2"/>
    </xf>
    <xf numFmtId="0" fontId="9" fillId="3" borderId="0" xfId="0" applyFont="1" applyFill="1" applyBorder="1" applyAlignment="1">
      <alignment horizontal="left" indent="4"/>
    </xf>
    <xf numFmtId="2" fontId="9" fillId="2" borderId="0" xfId="0" applyNumberFormat="1" applyFont="1" applyFill="1" applyBorder="1" applyAlignment="1">
      <alignment horizontal="right" indent="1"/>
    </xf>
    <xf numFmtId="164" fontId="9" fillId="3" borderId="0" xfId="0" applyNumberFormat="1" applyFont="1" applyFill="1" applyBorder="1" applyAlignment="1">
      <alignment horizontal="right" indent="1"/>
    </xf>
    <xf numFmtId="0" fontId="6" fillId="0" borderId="0" xfId="2" applyFont="1"/>
    <xf numFmtId="0" fontId="2" fillId="3" borderId="3" xfId="0" applyFont="1" applyFill="1" applyBorder="1"/>
    <xf numFmtId="2" fontId="2" fillId="2" borderId="3" xfId="0" applyNumberFormat="1" applyFont="1" applyFill="1" applyBorder="1" applyAlignment="1">
      <alignment horizontal="right" indent="1"/>
    </xf>
    <xf numFmtId="164" fontId="2" fillId="3" borderId="3" xfId="0" applyNumberFormat="1" applyFont="1" applyFill="1" applyBorder="1" applyAlignment="1">
      <alignment horizontal="right" indent="1"/>
    </xf>
    <xf numFmtId="0" fontId="7" fillId="3" borderId="2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2" fontId="7" fillId="2" borderId="3" xfId="0" applyNumberFormat="1" applyFont="1" applyFill="1" applyBorder="1" applyAlignment="1">
      <alignment horizontal="right" indent="1"/>
    </xf>
    <xf numFmtId="0" fontId="7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2" fontId="0" fillId="0" borderId="0" xfId="0" applyNumberFormat="1"/>
    <xf numFmtId="0" fontId="2" fillId="3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167" fontId="7" fillId="2" borderId="3" xfId="0" applyNumberFormat="1" applyFont="1" applyFill="1" applyBorder="1" applyAlignment="1">
      <alignment horizontal="right" indent="1"/>
    </xf>
    <xf numFmtId="164" fontId="7" fillId="3" borderId="3" xfId="0" applyNumberFormat="1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right" indent="1"/>
    </xf>
    <xf numFmtId="164" fontId="2" fillId="3" borderId="2" xfId="0" applyNumberFormat="1" applyFont="1" applyFill="1" applyBorder="1" applyAlignment="1">
      <alignment horizontal="right" indent="1"/>
    </xf>
    <xf numFmtId="167" fontId="2" fillId="2" borderId="0" xfId="0" applyNumberFormat="1" applyFont="1" applyFill="1" applyBorder="1" applyAlignment="1">
      <alignment horizontal="right" indent="1"/>
    </xf>
    <xf numFmtId="0" fontId="10" fillId="3" borderId="3" xfId="0" applyFont="1" applyFill="1" applyBorder="1" applyAlignment="1">
      <alignment horizontal="left" vertical="top" wrapText="1"/>
    </xf>
    <xf numFmtId="167" fontId="10" fillId="2" borderId="3" xfId="0" applyNumberFormat="1" applyFont="1" applyFill="1" applyBorder="1" applyAlignment="1">
      <alignment horizontal="right" indent="1"/>
    </xf>
    <xf numFmtId="164" fontId="10" fillId="3" borderId="3" xfId="0" applyNumberFormat="1" applyFont="1" applyFill="1" applyBorder="1" applyAlignment="1">
      <alignment horizontal="right" indent="1"/>
    </xf>
    <xf numFmtId="0" fontId="8" fillId="3" borderId="5" xfId="0" applyFont="1" applyFill="1" applyBorder="1" applyAlignment="1">
      <alignment horizontal="left" vertical="center" wrapText="1"/>
    </xf>
    <xf numFmtId="2" fontId="8" fillId="2" borderId="3" xfId="0" applyNumberFormat="1" applyFont="1" applyFill="1" applyBorder="1" applyAlignment="1">
      <alignment horizontal="right" vertical="center" indent="1"/>
    </xf>
    <xf numFmtId="164" fontId="8" fillId="3" borderId="3" xfId="0" applyNumberFormat="1" applyFont="1" applyFill="1" applyBorder="1" applyAlignment="1">
      <alignment horizontal="right" vertical="center" indent="1"/>
    </xf>
    <xf numFmtId="2" fontId="2" fillId="3" borderId="2" xfId="0" applyNumberFormat="1" applyFont="1" applyFill="1" applyBorder="1" applyAlignment="1">
      <alignment horizontal="right" indent="1"/>
    </xf>
    <xf numFmtId="168" fontId="2" fillId="2" borderId="0" xfId="1" applyNumberFormat="1" applyFont="1" applyFill="1" applyBorder="1" applyAlignment="1">
      <alignment horizontal="right" indent="1"/>
    </xf>
    <xf numFmtId="169" fontId="2" fillId="3" borderId="0" xfId="1" applyNumberFormat="1" applyFont="1" applyFill="1" applyBorder="1" applyAlignment="1">
      <alignment horizontal="right" indent="1"/>
    </xf>
    <xf numFmtId="0" fontId="2" fillId="3" borderId="3" xfId="0" applyFont="1" applyFill="1" applyBorder="1" applyAlignment="1">
      <alignment horizontal="left" vertical="top" wrapText="1"/>
    </xf>
    <xf numFmtId="170" fontId="0" fillId="2" borderId="3" xfId="0" applyNumberFormat="1" applyFill="1" applyBorder="1" applyAlignment="1">
      <alignment horizontal="right" indent="1"/>
    </xf>
    <xf numFmtId="171" fontId="0" fillId="3" borderId="3" xfId="0" applyNumberFormat="1" applyFill="1" applyBorder="1" applyAlignment="1">
      <alignment horizontal="right" indent="1"/>
    </xf>
    <xf numFmtId="0" fontId="12" fillId="3" borderId="0" xfId="2" applyFont="1" applyFill="1" applyAlignment="1">
      <alignment wrapText="1"/>
    </xf>
    <xf numFmtId="0" fontId="12" fillId="3" borderId="0" xfId="4" applyFont="1" applyFill="1" applyBorder="1"/>
    <xf numFmtId="0" fontId="13" fillId="3" borderId="0" xfId="4" applyFont="1" applyFill="1" applyAlignment="1">
      <alignment wrapText="1"/>
    </xf>
    <xf numFmtId="0" fontId="2" fillId="3" borderId="0" xfId="3" applyFont="1" applyFill="1"/>
    <xf numFmtId="0" fontId="2" fillId="3" borderId="0" xfId="2" applyFont="1" applyFill="1"/>
    <xf numFmtId="0" fontId="12" fillId="3" borderId="0" xfId="2" applyFont="1" applyFill="1"/>
    <xf numFmtId="0" fontId="7" fillId="3" borderId="1" xfId="0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167" fontId="2" fillId="2" borderId="3" xfId="0" applyNumberFormat="1" applyFont="1" applyFill="1" applyBorder="1" applyAlignment="1">
      <alignment horizontal="right" indent="1"/>
    </xf>
    <xf numFmtId="0" fontId="10" fillId="3" borderId="0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2" fontId="8" fillId="2" borderId="5" xfId="0" applyNumberFormat="1" applyFont="1" applyFill="1" applyBorder="1" applyAlignment="1">
      <alignment horizontal="right" indent="1"/>
    </xf>
    <xf numFmtId="0" fontId="14" fillId="0" borderId="0" xfId="4" applyFont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3" fontId="8" fillId="0" borderId="0" xfId="2" applyNumberFormat="1" applyFont="1"/>
    <xf numFmtId="168" fontId="8" fillId="0" borderId="0" xfId="2" applyNumberFormat="1" applyFont="1"/>
    <xf numFmtId="172" fontId="2" fillId="0" borderId="0" xfId="2" applyNumberFormat="1" applyFont="1"/>
  </cellXfs>
  <cellStyles count="5">
    <cellStyle name="Normal" xfId="0" builtinId="0"/>
    <cellStyle name="Normal_Chapitre10 Séries longues intégralesAM 2" xfId="4"/>
    <cellStyle name="Normal_Chapitre4 Les finances des collectivités locales-AM" xfId="2"/>
    <cellStyle name="Normal_Chapitre4 Les finances des collectivités locales-AM 2 2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A2" sqref="A1:XFD1048576"/>
    </sheetView>
  </sheetViews>
  <sheetFormatPr baseColWidth="10" defaultColWidth="11.44140625" defaultRowHeight="13.2"/>
  <cols>
    <col min="1" max="1" width="54.44140625" style="3" customWidth="1"/>
    <col min="2" max="2" width="11.44140625" style="3"/>
    <col min="3" max="3" width="11.88671875" style="3" customWidth="1"/>
    <col min="4" max="6" width="11.44140625" style="3"/>
    <col min="7" max="7" width="14.109375" style="3" bestFit="1" customWidth="1"/>
    <col min="8" max="16384" width="11.44140625" style="3"/>
  </cols>
  <sheetData>
    <row r="1" spans="1:12" ht="17.399999999999999">
      <c r="A1" s="1" t="s">
        <v>50</v>
      </c>
      <c r="B1" s="2"/>
      <c r="C1" s="2"/>
      <c r="D1" s="2"/>
      <c r="E1" s="2"/>
      <c r="F1" s="2"/>
    </row>
    <row r="3" spans="1:12" ht="15.6">
      <c r="A3" s="4" t="s">
        <v>0</v>
      </c>
      <c r="B3" s="5"/>
      <c r="C3" s="5"/>
      <c r="D3" s="5"/>
    </row>
    <row r="4" spans="1:12">
      <c r="A4" s="6" t="s">
        <v>1</v>
      </c>
      <c r="B4" s="5"/>
      <c r="C4" s="5"/>
      <c r="D4" s="5"/>
    </row>
    <row r="5" spans="1:12" ht="15" customHeight="1">
      <c r="A5" s="7"/>
      <c r="B5" s="8">
        <v>2016</v>
      </c>
      <c r="C5" s="9" t="s">
        <v>2</v>
      </c>
      <c r="D5" s="8">
        <v>2017</v>
      </c>
      <c r="E5" s="9" t="s">
        <v>3</v>
      </c>
      <c r="F5" s="8">
        <v>2018</v>
      </c>
    </row>
    <row r="6" spans="1:12" s="16" customFormat="1" ht="15" customHeight="1">
      <c r="A6" s="10" t="s">
        <v>4</v>
      </c>
      <c r="B6" s="11">
        <v>67.697922004999995</v>
      </c>
      <c r="C6" s="12">
        <v>3.606054820736837E-3</v>
      </c>
      <c r="D6" s="11">
        <v>67.942044422999999</v>
      </c>
      <c r="E6" s="12">
        <f>F6/D6-1</f>
        <v>-5.378130185854535E-3</v>
      </c>
      <c r="F6" s="11">
        <v>67.576643262999994</v>
      </c>
      <c r="G6" s="13"/>
      <c r="H6"/>
      <c r="I6" s="14"/>
      <c r="J6" s="15"/>
      <c r="K6"/>
      <c r="L6" s="15"/>
    </row>
    <row r="7" spans="1:12" s="16" customFormat="1" ht="15" customHeight="1">
      <c r="A7" s="17" t="s">
        <v>5</v>
      </c>
      <c r="B7" s="18">
        <v>16.354827383</v>
      </c>
      <c r="C7" s="19">
        <v>2.1597769987298232E-3</v>
      </c>
      <c r="D7" s="18">
        <v>16.390150163000001</v>
      </c>
      <c r="E7" s="19">
        <f t="shared" ref="E7:E43" si="0">F7/D7-1</f>
        <v>2.0753735787478522E-2</v>
      </c>
      <c r="F7" s="18">
        <v>16.730307009000001</v>
      </c>
      <c r="G7" s="13"/>
      <c r="H7"/>
      <c r="I7" s="14"/>
      <c r="J7" s="15"/>
      <c r="K7"/>
      <c r="L7" s="15"/>
    </row>
    <row r="8" spans="1:12" s="16" customFormat="1" ht="15" customHeight="1">
      <c r="A8" s="17" t="s">
        <v>6</v>
      </c>
      <c r="B8" s="18">
        <v>36.925884889000002</v>
      </c>
      <c r="C8" s="19">
        <v>1.8650733356024629E-2</v>
      </c>
      <c r="D8" s="18">
        <v>37.614579722000002</v>
      </c>
      <c r="E8" s="19">
        <f t="shared" si="0"/>
        <v>4.8493058103571407E-4</v>
      </c>
      <c r="F8" s="18">
        <v>37.632820182000003</v>
      </c>
      <c r="G8" s="13"/>
      <c r="H8"/>
      <c r="I8" s="14"/>
      <c r="J8" s="15"/>
      <c r="K8"/>
      <c r="L8" s="15"/>
    </row>
    <row r="9" spans="1:12" s="16" customFormat="1" ht="15" customHeight="1">
      <c r="A9" s="17" t="s">
        <v>7</v>
      </c>
      <c r="B9" s="18">
        <v>2.1097231590000001</v>
      </c>
      <c r="C9" s="19">
        <v>-9.1099655980977023E-2</v>
      </c>
      <c r="D9" s="18">
        <v>1.9175281049999999</v>
      </c>
      <c r="E9" s="19">
        <f t="shared" si="0"/>
        <v>-6.6614786853410823E-2</v>
      </c>
      <c r="F9" s="18">
        <v>1.7897923790000001</v>
      </c>
      <c r="G9" s="13"/>
      <c r="H9"/>
      <c r="I9" s="14"/>
      <c r="J9" s="15"/>
      <c r="K9"/>
      <c r="L9" s="15"/>
    </row>
    <row r="10" spans="1:12" ht="15" customHeight="1">
      <c r="A10" s="17" t="s">
        <v>8</v>
      </c>
      <c r="B10" s="18">
        <v>9.4807404749999993</v>
      </c>
      <c r="C10" s="19">
        <v>-3.4287028513983131E-2</v>
      </c>
      <c r="D10" s="18">
        <v>9.1556740560000005</v>
      </c>
      <c r="E10" s="19">
        <f t="shared" si="0"/>
        <v>-6.4593655626309476E-2</v>
      </c>
      <c r="F10" s="18">
        <v>8.5642755990000001</v>
      </c>
      <c r="G10" s="13"/>
      <c r="H10"/>
      <c r="I10" s="14"/>
      <c r="J10" s="15"/>
      <c r="K10"/>
      <c r="L10" s="15"/>
    </row>
    <row r="11" spans="1:12" s="16" customFormat="1" ht="15" customHeight="1">
      <c r="A11" s="17" t="s">
        <v>9</v>
      </c>
      <c r="B11" s="18">
        <v>2.8267460999999998</v>
      </c>
      <c r="C11" s="19">
        <v>1.3218829947267086E-2</v>
      </c>
      <c r="D11" s="18">
        <v>2.864112376</v>
      </c>
      <c r="E11" s="19">
        <f t="shared" si="0"/>
        <v>-1.6285261846163968E-3</v>
      </c>
      <c r="F11" s="18">
        <v>2.8594480940000002</v>
      </c>
      <c r="G11" s="13"/>
      <c r="H11"/>
      <c r="I11" s="14"/>
      <c r="J11" s="15"/>
      <c r="K11"/>
      <c r="L11" s="15"/>
    </row>
    <row r="12" spans="1:12" ht="15" customHeight="1">
      <c r="A12" s="20" t="s">
        <v>10</v>
      </c>
      <c r="B12" s="21">
        <v>78.850639978000004</v>
      </c>
      <c r="C12" s="22">
        <v>5.3387248108252017E-3</v>
      </c>
      <c r="D12" s="21">
        <v>79.271601845999996</v>
      </c>
      <c r="E12" s="22">
        <f t="shared" si="0"/>
        <v>7.8823843904893831E-3</v>
      </c>
      <c r="F12" s="21">
        <v>79.896451083000002</v>
      </c>
      <c r="G12" s="13"/>
      <c r="H12"/>
      <c r="I12" s="14"/>
      <c r="J12" s="15"/>
      <c r="K12"/>
      <c r="L12" s="15"/>
    </row>
    <row r="13" spans="1:12" ht="15" customHeight="1">
      <c r="A13" s="17" t="s">
        <v>11</v>
      </c>
      <c r="B13" s="18">
        <v>51.116331991000003</v>
      </c>
      <c r="C13" s="19">
        <v>1.1638549066954607E-2</v>
      </c>
      <c r="D13" s="18">
        <v>51.711251928999999</v>
      </c>
      <c r="E13" s="19">
        <f t="shared" si="0"/>
        <v>1.2081517149454823E-2</v>
      </c>
      <c r="F13" s="18">
        <v>52.336002305999997</v>
      </c>
      <c r="G13" s="13"/>
      <c r="H13"/>
      <c r="I13" s="14"/>
      <c r="J13" s="15"/>
      <c r="K13"/>
      <c r="L13" s="15"/>
    </row>
    <row r="14" spans="1:12" ht="15" customHeight="1">
      <c r="A14" s="23" t="s">
        <v>12</v>
      </c>
      <c r="B14" s="18">
        <v>44.508860839999997</v>
      </c>
      <c r="C14" s="19">
        <v>1.0116879841492787E-2</v>
      </c>
      <c r="D14" s="18">
        <v>44.959151636999998</v>
      </c>
      <c r="E14" s="19">
        <f t="shared" si="0"/>
        <v>1.8463583447976939E-2</v>
      </c>
      <c r="F14" s="18">
        <v>45.789258685</v>
      </c>
      <c r="G14" s="13"/>
      <c r="H14"/>
      <c r="I14" s="14"/>
      <c r="J14" s="15"/>
      <c r="K14"/>
      <c r="L14" s="15"/>
    </row>
    <row r="15" spans="1:12" s="16" customFormat="1" ht="15" customHeight="1">
      <c r="A15" s="24" t="s">
        <v>13</v>
      </c>
      <c r="B15" s="25">
        <v>10.788295164000001</v>
      </c>
      <c r="C15" s="26">
        <v>3.4150067309003607E-2</v>
      </c>
      <c r="D15" s="25">
        <v>11.156716169999999</v>
      </c>
      <c r="E15" s="26">
        <f t="shared" si="0"/>
        <v>-1.2548287225989219E-2</v>
      </c>
      <c r="F15" s="25">
        <v>11.016718491000001</v>
      </c>
      <c r="G15" s="13"/>
      <c r="H15"/>
      <c r="I15" s="14"/>
      <c r="J15" s="15"/>
      <c r="K15"/>
      <c r="L15" s="15"/>
    </row>
    <row r="16" spans="1:12" ht="15" customHeight="1">
      <c r="A16" s="23" t="s">
        <v>14</v>
      </c>
      <c r="B16" s="18">
        <v>6.6074711510000004</v>
      </c>
      <c r="C16" s="19">
        <v>2.1888728334154006E-2</v>
      </c>
      <c r="D16" s="18">
        <v>6.7521002919999997</v>
      </c>
      <c r="E16" s="19">
        <f t="shared" si="0"/>
        <v>-3.041374714817402E-2</v>
      </c>
      <c r="F16" s="18">
        <v>6.5467436210000001</v>
      </c>
      <c r="G16" s="13"/>
      <c r="H16"/>
      <c r="I16" s="14"/>
      <c r="J16" s="15"/>
      <c r="K16"/>
      <c r="L16" s="15"/>
    </row>
    <row r="17" spans="1:12" ht="15" customHeight="1">
      <c r="A17" s="17" t="s">
        <v>15</v>
      </c>
      <c r="B17" s="18">
        <v>14.643139758</v>
      </c>
      <c r="C17" s="19">
        <v>-3.2230619785087677E-2</v>
      </c>
      <c r="D17" s="18">
        <v>14.171182288000001</v>
      </c>
      <c r="E17" s="19">
        <f t="shared" si="0"/>
        <v>-2.8917379769154428E-3</v>
      </c>
      <c r="F17" s="18">
        <v>14.130202942</v>
      </c>
      <c r="G17" s="13"/>
      <c r="H17"/>
      <c r="I17" s="14"/>
      <c r="J17" s="15"/>
      <c r="K17"/>
      <c r="L17" s="15"/>
    </row>
    <row r="18" spans="1:12" ht="15" customHeight="1">
      <c r="A18" s="23" t="s">
        <v>16</v>
      </c>
      <c r="B18" s="18">
        <v>12.430288512000001</v>
      </c>
      <c r="C18" s="19">
        <v>-5.6321551694004768E-2</v>
      </c>
      <c r="D18" s="18">
        <v>11.730195374999999</v>
      </c>
      <c r="E18" s="19">
        <f t="shared" si="0"/>
        <v>-3.889036673440649E-3</v>
      </c>
      <c r="F18" s="18">
        <v>11.684576215</v>
      </c>
      <c r="G18" s="13"/>
      <c r="H18"/>
      <c r="I18" s="14"/>
      <c r="J18" s="15"/>
      <c r="K18"/>
      <c r="L18" s="15"/>
    </row>
    <row r="19" spans="1:12" s="27" customFormat="1" ht="15" customHeight="1">
      <c r="A19" s="23" t="s">
        <v>17</v>
      </c>
      <c r="B19" s="18">
        <v>0.192917743</v>
      </c>
      <c r="C19" s="19">
        <v>0.27466839066223159</v>
      </c>
      <c r="D19" s="18">
        <v>0.24590614899999999</v>
      </c>
      <c r="E19" s="19">
        <f t="shared" si="0"/>
        <v>0.15832967641650963</v>
      </c>
      <c r="F19" s="18">
        <v>0.28484039</v>
      </c>
      <c r="G19" s="13"/>
      <c r="H19"/>
      <c r="I19" s="14"/>
      <c r="J19" s="15"/>
      <c r="K19"/>
      <c r="L19" s="15"/>
    </row>
    <row r="20" spans="1:12" ht="15" customHeight="1">
      <c r="A20" s="23" t="s">
        <v>18</v>
      </c>
      <c r="B20" s="18">
        <v>2.0199335039999999</v>
      </c>
      <c r="C20" s="19">
        <v>8.670941872747906E-2</v>
      </c>
      <c r="D20" s="18">
        <v>2.1950807640000001</v>
      </c>
      <c r="E20" s="19">
        <f t="shared" si="0"/>
        <v>-1.5623310341213448E-2</v>
      </c>
      <c r="F20" s="18">
        <v>2.1607863360000001</v>
      </c>
      <c r="G20" s="13"/>
      <c r="H20"/>
      <c r="I20" s="14"/>
      <c r="J20" s="15"/>
      <c r="K20"/>
      <c r="L20" s="15"/>
    </row>
    <row r="21" spans="1:12" ht="15" customHeight="1">
      <c r="A21" s="17" t="s">
        <v>19</v>
      </c>
      <c r="B21" s="18">
        <v>3.7729646410000002</v>
      </c>
      <c r="C21" s="19">
        <v>-1.0545980094171847E-2</v>
      </c>
      <c r="D21" s="18">
        <v>3.733175031</v>
      </c>
      <c r="E21" s="19">
        <f t="shared" si="0"/>
        <v>-6.3399252924018601E-2</v>
      </c>
      <c r="F21" s="18">
        <v>3.496494523</v>
      </c>
      <c r="G21" s="13"/>
      <c r="H21"/>
      <c r="I21" s="14"/>
      <c r="J21" s="15"/>
      <c r="K21"/>
      <c r="L21" s="15"/>
    </row>
    <row r="22" spans="1:12" ht="15" customHeight="1">
      <c r="A22" s="17" t="s">
        <v>20</v>
      </c>
      <c r="B22" s="18">
        <v>5.7583311520000002</v>
      </c>
      <c r="C22" s="19">
        <v>1.1310147381395241E-2</v>
      </c>
      <c r="D22" s="18">
        <v>5.8234587260000001</v>
      </c>
      <c r="E22" s="19">
        <f t="shared" si="0"/>
        <v>9.3583005846137768E-2</v>
      </c>
      <c r="F22" s="18">
        <v>6.3684354980000002</v>
      </c>
      <c r="G22" s="13"/>
      <c r="H22"/>
      <c r="I22" s="14"/>
      <c r="J22" s="15"/>
      <c r="K22"/>
      <c r="L22" s="15"/>
    </row>
    <row r="23" spans="1:12" ht="15" customHeight="1">
      <c r="A23" s="28" t="s">
        <v>21</v>
      </c>
      <c r="B23" s="29">
        <v>3.559872436</v>
      </c>
      <c r="C23" s="30">
        <v>7.65930355376363E-2</v>
      </c>
      <c r="D23" s="29">
        <v>3.832533872</v>
      </c>
      <c r="E23" s="30">
        <f t="shared" si="0"/>
        <v>-6.9723599823151128E-2</v>
      </c>
      <c r="F23" s="29">
        <v>3.5653158139999999</v>
      </c>
      <c r="G23" s="13"/>
      <c r="H23"/>
      <c r="I23" s="14"/>
      <c r="J23" s="15"/>
      <c r="K23"/>
      <c r="L23" s="15"/>
    </row>
    <row r="24" spans="1:12" s="16" customFormat="1" ht="15" customHeight="1">
      <c r="A24" s="31" t="s">
        <v>22</v>
      </c>
      <c r="B24" s="11">
        <v>11.152717973</v>
      </c>
      <c r="C24" s="12">
        <v>1.5856175187798804E-2</v>
      </c>
      <c r="D24" s="11">
        <v>11.329557423000001</v>
      </c>
      <c r="E24" s="12">
        <f t="shared" si="0"/>
        <v>8.7404155345883527E-2</v>
      </c>
      <c r="F24" s="11">
        <v>12.319807819999999</v>
      </c>
      <c r="G24" s="13"/>
      <c r="H24"/>
      <c r="I24" s="14"/>
      <c r="J24" s="15"/>
      <c r="K24"/>
      <c r="L24" s="15"/>
    </row>
    <row r="25" spans="1:12" s="16" customFormat="1" ht="15" customHeight="1">
      <c r="A25" s="32" t="s">
        <v>23</v>
      </c>
      <c r="B25" s="33">
        <v>4.9128141230000004</v>
      </c>
      <c r="C25" s="22">
        <v>5.4802638825584449E-2</v>
      </c>
      <c r="D25" s="21">
        <v>5.1820493010000002</v>
      </c>
      <c r="E25" s="22">
        <f t="shared" si="0"/>
        <v>0.17661554567290283</v>
      </c>
      <c r="F25" s="21">
        <v>6.0972797659999998</v>
      </c>
      <c r="G25" s="13"/>
      <c r="H25"/>
      <c r="I25" s="14"/>
      <c r="J25" s="15"/>
      <c r="K25"/>
      <c r="L25" s="15"/>
    </row>
    <row r="26" spans="1:12" ht="15" customHeight="1">
      <c r="A26" s="34" t="s">
        <v>24</v>
      </c>
      <c r="B26" s="11">
        <v>19.290230684000001</v>
      </c>
      <c r="C26" s="12">
        <v>8.4949073022708044E-2</v>
      </c>
      <c r="D26" s="11">
        <v>20.928917899000002</v>
      </c>
      <c r="E26" s="12">
        <f t="shared" si="0"/>
        <v>5.8990861064010858E-2</v>
      </c>
      <c r="F26" s="11">
        <v>22.163532787000001</v>
      </c>
      <c r="G26" s="13"/>
      <c r="H26"/>
      <c r="I26" s="14"/>
      <c r="J26" s="15"/>
      <c r="K26"/>
      <c r="L26" s="15"/>
    </row>
    <row r="27" spans="1:12" s="16" customFormat="1" ht="15" customHeight="1">
      <c r="A27" s="35" t="s">
        <v>25</v>
      </c>
      <c r="B27" s="18">
        <v>17.152713283000001</v>
      </c>
      <c r="C27" s="19">
        <v>8.8250079799342851E-2</v>
      </c>
      <c r="D27" s="18">
        <v>18.666441598999999</v>
      </c>
      <c r="E27" s="19">
        <f t="shared" si="0"/>
        <v>6.9334253137423696E-2</v>
      </c>
      <c r="F27" s="18">
        <v>19.960665385999999</v>
      </c>
      <c r="G27" s="13"/>
      <c r="H27"/>
      <c r="I27" s="14"/>
      <c r="J27" s="15"/>
      <c r="K27"/>
      <c r="L27" s="15"/>
    </row>
    <row r="28" spans="1:12" ht="15" customHeight="1">
      <c r="A28" s="35" t="s">
        <v>26</v>
      </c>
      <c r="B28" s="18">
        <v>1.170649372</v>
      </c>
      <c r="C28" s="19">
        <v>-1.8013459456244441E-2</v>
      </c>
      <c r="D28" s="18">
        <v>1.1495619269999999</v>
      </c>
      <c r="E28" s="19">
        <f t="shared" si="0"/>
        <v>9.1955862069882377E-2</v>
      </c>
      <c r="F28" s="18">
        <v>1.2552708850000001</v>
      </c>
      <c r="G28" s="13"/>
      <c r="H28"/>
      <c r="I28" s="14"/>
      <c r="J28" s="15"/>
      <c r="K28"/>
      <c r="L28" s="15"/>
    </row>
    <row r="29" spans="1:12" ht="15" customHeight="1">
      <c r="A29" s="35" t="s">
        <v>27</v>
      </c>
      <c r="B29" s="18">
        <v>0.96686802900000002</v>
      </c>
      <c r="C29" s="19">
        <v>0.15105096002714125</v>
      </c>
      <c r="D29" s="18">
        <v>1.112914373</v>
      </c>
      <c r="E29" s="19">
        <f t="shared" si="0"/>
        <v>-0.14854499232889318</v>
      </c>
      <c r="F29" s="18">
        <v>0.94759651600000006</v>
      </c>
      <c r="G29" s="13"/>
      <c r="H29"/>
      <c r="I29" s="14"/>
      <c r="J29" s="15"/>
      <c r="K29"/>
      <c r="L29" s="15"/>
    </row>
    <row r="30" spans="1:12" s="16" customFormat="1" ht="15" customHeight="1">
      <c r="A30" s="32" t="s">
        <v>28</v>
      </c>
      <c r="B30" s="21">
        <v>10.114511351000001</v>
      </c>
      <c r="C30" s="22">
        <v>6.6357193808836978E-3</v>
      </c>
      <c r="D30" s="21">
        <v>10.18162841</v>
      </c>
      <c r="E30" s="22">
        <f t="shared" si="0"/>
        <v>0.10345085732705495</v>
      </c>
      <c r="F30" s="21">
        <v>11.234926597999999</v>
      </c>
      <c r="G30" s="13"/>
      <c r="H30"/>
      <c r="I30" s="14"/>
      <c r="J30" s="15"/>
      <c r="K30"/>
      <c r="L30" s="15"/>
    </row>
    <row r="31" spans="1:12" ht="15" customHeight="1">
      <c r="A31" s="35" t="s">
        <v>29</v>
      </c>
      <c r="B31" s="18">
        <v>2.4994516519999999</v>
      </c>
      <c r="C31" s="19">
        <v>-6.3277052738125783E-2</v>
      </c>
      <c r="D31" s="18">
        <v>2.3412937180000002</v>
      </c>
      <c r="E31" s="19">
        <f t="shared" si="0"/>
        <v>9.2939937149739471E-2</v>
      </c>
      <c r="F31" s="18">
        <v>2.558893409</v>
      </c>
      <c r="G31" s="13"/>
      <c r="H31" s="36"/>
      <c r="I31" s="14"/>
      <c r="J31" s="15"/>
      <c r="K31"/>
      <c r="L31" s="15"/>
    </row>
    <row r="32" spans="1:12" ht="15" customHeight="1">
      <c r="A32" s="35" t="s">
        <v>30</v>
      </c>
      <c r="B32" s="18">
        <v>4.7160373599999996</v>
      </c>
      <c r="C32" s="19">
        <v>5.2090653921368357E-3</v>
      </c>
      <c r="D32" s="18">
        <v>4.7406035070000003</v>
      </c>
      <c r="E32" s="19">
        <f t="shared" si="0"/>
        <v>0.11586770232712484</v>
      </c>
      <c r="F32" s="18">
        <v>5.289886343</v>
      </c>
      <c r="G32" s="13"/>
      <c r="H32"/>
      <c r="I32" s="14"/>
      <c r="J32" s="15"/>
      <c r="K32"/>
      <c r="L32" s="15"/>
    </row>
    <row r="33" spans="1:12" ht="15" customHeight="1">
      <c r="A33" s="37" t="s">
        <v>31</v>
      </c>
      <c r="B33" s="29">
        <v>2.8990223390000001</v>
      </c>
      <c r="C33" s="30">
        <v>6.9233287132665966E-2</v>
      </c>
      <c r="D33" s="29">
        <v>3.099731185</v>
      </c>
      <c r="E33" s="30">
        <f t="shared" si="0"/>
        <v>9.24001608223326E-2</v>
      </c>
      <c r="F33" s="29">
        <v>3.3861468449999998</v>
      </c>
      <c r="G33" s="13"/>
      <c r="H33"/>
      <c r="I33" s="14"/>
      <c r="J33" s="15"/>
      <c r="K33"/>
      <c r="L33" s="15"/>
    </row>
    <row r="34" spans="1:12" s="16" customFormat="1" ht="15" customHeight="1">
      <c r="A34" s="34" t="s">
        <v>32</v>
      </c>
      <c r="B34" s="11">
        <v>86.988152689000003</v>
      </c>
      <c r="C34" s="12">
        <v>2.1644437487153168E-2</v>
      </c>
      <c r="D34" s="11">
        <v>88.870962321999997</v>
      </c>
      <c r="E34" s="12">
        <f t="shared" si="0"/>
        <v>9.7806269369589138E-3</v>
      </c>
      <c r="F34" s="11">
        <v>89.740176050000002</v>
      </c>
      <c r="G34" s="13"/>
      <c r="H34"/>
      <c r="I34" s="14"/>
      <c r="J34" s="15"/>
      <c r="K34"/>
      <c r="L34" s="15"/>
    </row>
    <row r="35" spans="1:12" ht="15" customHeight="1">
      <c r="A35" s="32" t="s">
        <v>33</v>
      </c>
      <c r="B35" s="21">
        <v>88.965151328999994</v>
      </c>
      <c r="C35" s="22">
        <v>5.4861810462734084E-3</v>
      </c>
      <c r="D35" s="21">
        <v>89.453230255999998</v>
      </c>
      <c r="E35" s="22">
        <f t="shared" si="0"/>
        <v>1.8760053932065146E-2</v>
      </c>
      <c r="F35" s="21">
        <v>91.13137768</v>
      </c>
      <c r="G35" s="13"/>
      <c r="H35"/>
      <c r="I35" s="14"/>
      <c r="J35" s="15"/>
      <c r="K35"/>
      <c r="L35" s="15"/>
    </row>
    <row r="36" spans="1:12" s="16" customFormat="1" ht="15" customHeight="1">
      <c r="A36" s="38" t="s">
        <v>34</v>
      </c>
      <c r="B36" s="39">
        <v>1.9769986399999999</v>
      </c>
      <c r="C36" s="40"/>
      <c r="D36" s="39">
        <v>0.58226793399999999</v>
      </c>
      <c r="E36" s="40"/>
      <c r="F36" s="39">
        <v>1.3912016300000001</v>
      </c>
      <c r="G36" s="13"/>
      <c r="H36"/>
      <c r="I36" s="14"/>
      <c r="J36" s="15"/>
      <c r="K36"/>
      <c r="L36" s="15"/>
    </row>
    <row r="37" spans="1:12" s="16" customFormat="1" ht="15" customHeight="1">
      <c r="A37" s="41" t="s">
        <v>35</v>
      </c>
      <c r="B37" s="42">
        <v>6.2399038500000001</v>
      </c>
      <c r="C37" s="43">
        <v>-1.4807235851879486E-2</v>
      </c>
      <c r="D37" s="42">
        <v>6.1475081219999996</v>
      </c>
      <c r="E37" s="43">
        <f t="shared" si="0"/>
        <v>1.220330750463372E-2</v>
      </c>
      <c r="F37" s="42">
        <v>6.2225280539999996</v>
      </c>
      <c r="G37" s="13"/>
      <c r="H37"/>
      <c r="I37" s="14"/>
      <c r="J37" s="15"/>
      <c r="K37"/>
      <c r="L37" s="15"/>
    </row>
    <row r="38" spans="1:12" ht="15" customHeight="1">
      <c r="A38" s="35" t="s">
        <v>36</v>
      </c>
      <c r="B38" s="18">
        <v>5.6208502380000001</v>
      </c>
      <c r="C38" s="19">
        <v>0.1347132485190401</v>
      </c>
      <c r="D38" s="18">
        <v>6.3780532330000002</v>
      </c>
      <c r="E38" s="19">
        <f t="shared" si="0"/>
        <v>-0.11058171596166733</v>
      </c>
      <c r="F38" s="18">
        <v>5.6727571619999999</v>
      </c>
      <c r="G38" s="13"/>
      <c r="H38"/>
      <c r="I38" s="14"/>
      <c r="J38" s="15"/>
      <c r="K38"/>
      <c r="L38" s="15"/>
    </row>
    <row r="39" spans="1:12" ht="15" customHeight="1">
      <c r="A39" s="35" t="s">
        <v>37</v>
      </c>
      <c r="B39" s="18">
        <v>-0.61905361199999998</v>
      </c>
      <c r="C39" s="19"/>
      <c r="D39" s="44">
        <v>0.230545111</v>
      </c>
      <c r="E39" s="19"/>
      <c r="F39" s="44">
        <v>-0.54977089199999996</v>
      </c>
      <c r="G39" s="13"/>
      <c r="H39"/>
      <c r="I39" s="14"/>
      <c r="J39" s="15"/>
      <c r="K39"/>
      <c r="L39" s="15"/>
    </row>
    <row r="40" spans="1:12" ht="15" customHeight="1">
      <c r="A40" s="34" t="s">
        <v>38</v>
      </c>
      <c r="B40" s="11">
        <v>93.228056538999994</v>
      </c>
      <c r="C40" s="12">
        <v>1.9204668320539575E-2</v>
      </c>
      <c r="D40" s="11">
        <v>95.018470442999998</v>
      </c>
      <c r="E40" s="12">
        <f t="shared" si="0"/>
        <v>9.9373696145363954E-3</v>
      </c>
      <c r="F40" s="11">
        <v>95.962704103999997</v>
      </c>
      <c r="G40" s="13"/>
      <c r="H40"/>
      <c r="I40" s="14"/>
      <c r="J40" s="15"/>
      <c r="K40"/>
      <c r="L40" s="15"/>
    </row>
    <row r="41" spans="1:12" ht="15" customHeight="1">
      <c r="A41" s="32" t="s">
        <v>39</v>
      </c>
      <c r="B41" s="21">
        <v>94.586001568</v>
      </c>
      <c r="C41" s="22">
        <v>1.3165604850150503E-2</v>
      </c>
      <c r="D41" s="21">
        <v>95.831283489</v>
      </c>
      <c r="E41" s="22">
        <f t="shared" si="0"/>
        <v>1.0151709531383446E-2</v>
      </c>
      <c r="F41" s="21">
        <v>96.804134843</v>
      </c>
      <c r="G41" s="13"/>
      <c r="H41"/>
      <c r="I41" s="14"/>
      <c r="J41" s="15"/>
      <c r="K41"/>
      <c r="L41" s="15"/>
    </row>
    <row r="42" spans="1:12" ht="15" customHeight="1">
      <c r="A42" s="45" t="s">
        <v>40</v>
      </c>
      <c r="B42" s="46">
        <v>1.3579450280000001</v>
      </c>
      <c r="C42" s="47"/>
      <c r="D42" s="46">
        <v>0.81281304600000004</v>
      </c>
      <c r="E42" s="47"/>
      <c r="F42" s="46">
        <v>0.84143073800000001</v>
      </c>
      <c r="G42" s="13"/>
      <c r="H42"/>
      <c r="I42" s="14"/>
      <c r="J42" s="15"/>
      <c r="K42"/>
      <c r="L42" s="15"/>
    </row>
    <row r="43" spans="1:12" ht="19.5" customHeight="1">
      <c r="A43" s="48" t="s">
        <v>41</v>
      </c>
      <c r="B43" s="49">
        <v>64.735405353999994</v>
      </c>
      <c r="C43" s="50">
        <v>7.3421308540648766E-3</v>
      </c>
      <c r="D43" s="49">
        <v>65.210701170999997</v>
      </c>
      <c r="E43" s="50">
        <f t="shared" si="0"/>
        <v>-4.0691043070397726E-3</v>
      </c>
      <c r="F43" s="49">
        <v>64.945352025999995</v>
      </c>
      <c r="G43" s="13"/>
      <c r="H43"/>
      <c r="I43" s="14"/>
      <c r="J43" s="15"/>
      <c r="K43"/>
      <c r="L43" s="15"/>
    </row>
    <row r="44" spans="1:12" ht="15" customHeight="1">
      <c r="A44" s="31" t="s">
        <v>42</v>
      </c>
      <c r="B44" s="42"/>
      <c r="C44" s="51"/>
      <c r="D44" s="42"/>
      <c r="E44" s="51"/>
      <c r="F44" s="42"/>
      <c r="G44" s="13"/>
    </row>
    <row r="45" spans="1:12" ht="15" customHeight="1">
      <c r="A45" s="35" t="s">
        <v>43</v>
      </c>
      <c r="B45" s="52">
        <v>0.14144105838724585</v>
      </c>
      <c r="C45" s="53">
        <v>0.14796996038667631</v>
      </c>
      <c r="D45" s="52">
        <v>0.14292075799111262</v>
      </c>
      <c r="E45" s="53">
        <f>(F45-D45)*100</f>
        <v>1.1276427008887369</v>
      </c>
      <c r="F45" s="52">
        <v>0.15419718499999999</v>
      </c>
      <c r="G45" s="13"/>
    </row>
    <row r="46" spans="1:12" ht="15" customHeight="1">
      <c r="A46" s="35" t="s">
        <v>44</v>
      </c>
      <c r="B46" s="52">
        <v>6.2305317044613923E-2</v>
      </c>
      <c r="C46" s="53">
        <v>0.30654989894446233</v>
      </c>
      <c r="D46" s="52">
        <v>6.5370816034058546E-2</v>
      </c>
      <c r="E46" s="53">
        <f t="shared" ref="E46:E47" si="1">(F46-D46)*100</f>
        <v>1.0943959965941454</v>
      </c>
      <c r="F46" s="52">
        <v>7.6314776000000001E-2</v>
      </c>
      <c r="G46" s="13"/>
    </row>
    <row r="47" spans="1:12" ht="15" customHeight="1">
      <c r="A47" s="35" t="s">
        <v>45</v>
      </c>
      <c r="B47" s="52">
        <v>0.82098769739930733</v>
      </c>
      <c r="C47" s="53">
        <v>0.16360373611439272</v>
      </c>
      <c r="D47" s="52">
        <v>0.82262373476045125</v>
      </c>
      <c r="E47" s="53">
        <f t="shared" si="1"/>
        <v>-0.97546877604512972</v>
      </c>
      <c r="F47" s="52">
        <v>0.81286904699999996</v>
      </c>
      <c r="G47" s="13"/>
    </row>
    <row r="48" spans="1:12" ht="15" customHeight="1">
      <c r="A48" s="54" t="s">
        <v>46</v>
      </c>
      <c r="B48" s="55">
        <v>5.8044510325393484</v>
      </c>
      <c r="C48" s="56">
        <v>-4.8647982491115904E-2</v>
      </c>
      <c r="D48" s="55">
        <v>5.7558030500482324</v>
      </c>
      <c r="E48" s="56">
        <f t="shared" ref="E48" si="2">F48-D48</f>
        <v>-0.48418250404823215</v>
      </c>
      <c r="F48" s="55">
        <v>5.2716205460000003</v>
      </c>
      <c r="G48" s="13"/>
    </row>
    <row r="49" spans="1:7" ht="14.4">
      <c r="A49" s="57" t="s">
        <v>47</v>
      </c>
      <c r="B49" s="57"/>
      <c r="C49" s="57"/>
      <c r="D49" s="57"/>
      <c r="E49" s="57"/>
      <c r="F49" s="57"/>
      <c r="G49" s="13"/>
    </row>
    <row r="50" spans="1:7" ht="14.4">
      <c r="A50" s="58" t="s">
        <v>48</v>
      </c>
      <c r="B50" s="59"/>
      <c r="C50" s="59"/>
      <c r="D50" s="60"/>
      <c r="E50" s="61"/>
      <c r="F50" s="61"/>
      <c r="G50" s="13"/>
    </row>
    <row r="51" spans="1:7" ht="14.4">
      <c r="A51" s="62" t="s">
        <v>49</v>
      </c>
      <c r="B51" s="61"/>
      <c r="C51" s="61"/>
      <c r="D51" s="61"/>
      <c r="E51" s="61"/>
      <c r="F51" s="61"/>
      <c r="G51" s="13"/>
    </row>
  </sheetData>
  <mergeCells count="1">
    <mergeCell ref="A49:F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A2" sqref="A2"/>
    </sheetView>
  </sheetViews>
  <sheetFormatPr baseColWidth="10" defaultColWidth="11.44140625" defaultRowHeight="13.2"/>
  <cols>
    <col min="1" max="1" width="54.33203125" style="3" customWidth="1"/>
    <col min="2" max="2" width="11.44140625" style="3"/>
    <col min="3" max="3" width="12.109375" style="3" customWidth="1"/>
    <col min="4" max="16384" width="11.44140625" style="3"/>
  </cols>
  <sheetData>
    <row r="1" spans="1:6" ht="17.399999999999999">
      <c r="A1" s="1" t="s">
        <v>50</v>
      </c>
      <c r="B1" s="2"/>
      <c r="C1" s="2"/>
      <c r="D1" s="2"/>
      <c r="E1" s="2"/>
      <c r="F1" s="2"/>
    </row>
    <row r="3" spans="1:6" ht="15.6">
      <c r="A3" s="4" t="s">
        <v>51</v>
      </c>
      <c r="B3" s="5"/>
      <c r="C3" s="5"/>
      <c r="D3" s="5"/>
    </row>
    <row r="4" spans="1:6">
      <c r="A4" s="6" t="s">
        <v>1</v>
      </c>
      <c r="B4" s="5"/>
      <c r="C4" s="5"/>
      <c r="D4" s="5"/>
    </row>
    <row r="5" spans="1:6" s="64" customFormat="1" ht="15" customHeight="1">
      <c r="A5" s="63"/>
      <c r="B5" s="8">
        <v>2016</v>
      </c>
      <c r="C5" s="9" t="s">
        <v>2</v>
      </c>
      <c r="D5" s="8">
        <v>2017</v>
      </c>
      <c r="E5" s="9" t="s">
        <v>3</v>
      </c>
      <c r="F5" s="8">
        <v>2018</v>
      </c>
    </row>
    <row r="6" spans="1:6" s="16" customFormat="1" ht="15" customHeight="1">
      <c r="A6" s="10" t="s">
        <v>4</v>
      </c>
      <c r="B6" s="11">
        <v>25.013771915</v>
      </c>
      <c r="C6" s="12">
        <v>4.0534850299485115E-3</v>
      </c>
      <c r="D6" s="11">
        <v>25.115164865000001</v>
      </c>
      <c r="E6" s="12">
        <f>F6/D6-1</f>
        <v>2.6091140692179327E-3</v>
      </c>
      <c r="F6" s="11">
        <v>25.180693195</v>
      </c>
    </row>
    <row r="7" spans="1:6" s="16" customFormat="1" ht="15" customHeight="1">
      <c r="A7" s="17" t="s">
        <v>5</v>
      </c>
      <c r="B7" s="18">
        <v>7.3737487799999997</v>
      </c>
      <c r="C7" s="19">
        <v>9.7978968575602732E-3</v>
      </c>
      <c r="D7" s="18">
        <v>7.44599601</v>
      </c>
      <c r="E7" s="19">
        <f t="shared" ref="E7:E43" si="0">F7/D7-1</f>
        <v>2.6506911195618654E-2</v>
      </c>
      <c r="F7" s="18">
        <v>7.6433663650000003</v>
      </c>
    </row>
    <row r="8" spans="1:6" s="16" customFormat="1" ht="15" customHeight="1">
      <c r="A8" s="17" t="s">
        <v>6</v>
      </c>
      <c r="B8" s="18">
        <v>12.147929145999999</v>
      </c>
      <c r="C8" s="19">
        <v>1.8937191371069861E-2</v>
      </c>
      <c r="D8" s="18">
        <v>12.377976804999999</v>
      </c>
      <c r="E8" s="19">
        <f t="shared" si="0"/>
        <v>-1.6030939718665316E-3</v>
      </c>
      <c r="F8" s="18">
        <v>12.358133745</v>
      </c>
    </row>
    <row r="9" spans="1:6" s="16" customFormat="1" ht="15" customHeight="1">
      <c r="A9" s="17" t="s">
        <v>7</v>
      </c>
      <c r="B9" s="18">
        <v>0.86116837999999996</v>
      </c>
      <c r="C9" s="19">
        <v>-0.11930606532487864</v>
      </c>
      <c r="D9" s="18">
        <v>0.75842576900000003</v>
      </c>
      <c r="E9" s="19">
        <f t="shared" si="0"/>
        <v>-8.3305254887772739E-2</v>
      </c>
      <c r="F9" s="18">
        <v>0.69524491700000002</v>
      </c>
    </row>
    <row r="10" spans="1:6" ht="15" customHeight="1">
      <c r="A10" s="17" t="s">
        <v>8</v>
      </c>
      <c r="B10" s="18">
        <v>3.0749541539999998</v>
      </c>
      <c r="C10" s="19">
        <v>-4.2155084761631212E-2</v>
      </c>
      <c r="D10" s="18">
        <v>2.9453292009999998</v>
      </c>
      <c r="E10" s="19">
        <f t="shared" si="0"/>
        <v>-3.1825041821530342E-2</v>
      </c>
      <c r="F10" s="18">
        <v>2.8515939760000002</v>
      </c>
    </row>
    <row r="11" spans="1:6" s="16" customFormat="1" ht="15" customHeight="1">
      <c r="A11" s="17" t="s">
        <v>9</v>
      </c>
      <c r="B11" s="18">
        <v>1.5559714549999999</v>
      </c>
      <c r="C11" s="19">
        <v>2.0222495020000286E-2</v>
      </c>
      <c r="D11" s="18">
        <v>1.5874370799999999</v>
      </c>
      <c r="E11" s="19">
        <f t="shared" si="0"/>
        <v>2.8295365256303606E-2</v>
      </c>
      <c r="F11" s="18">
        <v>1.632354192</v>
      </c>
    </row>
    <row r="12" spans="1:6" ht="15" customHeight="1">
      <c r="A12" s="20" t="s">
        <v>10</v>
      </c>
      <c r="B12" s="21">
        <v>30.655518347000001</v>
      </c>
      <c r="C12" s="22">
        <v>3.9816723572689838E-3</v>
      </c>
      <c r="D12" s="21">
        <v>30.777578577</v>
      </c>
      <c r="E12" s="22">
        <f t="shared" si="0"/>
        <v>9.0862381619905008E-3</v>
      </c>
      <c r="F12" s="21">
        <v>31.057230986</v>
      </c>
    </row>
    <row r="13" spans="1:6" ht="15" customHeight="1">
      <c r="A13" s="17" t="s">
        <v>11</v>
      </c>
      <c r="B13" s="18">
        <v>18.480948749</v>
      </c>
      <c r="C13" s="19">
        <v>1.535858412114055E-2</v>
      </c>
      <c r="D13" s="18">
        <v>18.764789955000001</v>
      </c>
      <c r="E13" s="19">
        <f t="shared" si="0"/>
        <v>1.8170098936233892E-2</v>
      </c>
      <c r="F13" s="18">
        <v>19.105748044999999</v>
      </c>
    </row>
    <row r="14" spans="1:6" ht="15" customHeight="1">
      <c r="A14" s="23" t="s">
        <v>12</v>
      </c>
      <c r="B14" s="18">
        <v>16.568446796</v>
      </c>
      <c r="C14" s="19">
        <v>1.2520040807330268E-2</v>
      </c>
      <c r="D14" s="18">
        <v>16.775884426000001</v>
      </c>
      <c r="E14" s="19">
        <f t="shared" si="0"/>
        <v>1.7621603397662833E-2</v>
      </c>
      <c r="F14" s="18">
        <v>17.071502408000001</v>
      </c>
    </row>
    <row r="15" spans="1:6" s="16" customFormat="1" ht="15" customHeight="1">
      <c r="A15" s="24" t="s">
        <v>13</v>
      </c>
      <c r="B15" s="25">
        <v>3.2762779219999998</v>
      </c>
      <c r="C15" s="26">
        <v>0.136095747862504</v>
      </c>
      <c r="D15" s="25">
        <v>3.7221654160000002</v>
      </c>
      <c r="E15" s="26">
        <f t="shared" si="0"/>
        <v>3.127318294335435E-3</v>
      </c>
      <c r="F15" s="25">
        <v>3.7338058119999999</v>
      </c>
    </row>
    <row r="16" spans="1:6" ht="15" customHeight="1">
      <c r="A16" s="23" t="s">
        <v>14</v>
      </c>
      <c r="B16" s="18">
        <v>1.912501953</v>
      </c>
      <c r="C16" s="19">
        <v>3.9949541426690383E-2</v>
      </c>
      <c r="D16" s="18">
        <v>1.9889055289999999</v>
      </c>
      <c r="E16" s="19">
        <f t="shared" si="0"/>
        <v>2.2796511618526472E-2</v>
      </c>
      <c r="F16" s="18">
        <v>2.0342456370000002</v>
      </c>
    </row>
    <row r="17" spans="1:6" ht="15" customHeight="1">
      <c r="A17" s="17" t="s">
        <v>15</v>
      </c>
      <c r="B17" s="18">
        <v>6.5696101279999999</v>
      </c>
      <c r="C17" s="19">
        <v>-2.9574580563298869E-2</v>
      </c>
      <c r="D17" s="18">
        <v>6.3753166639999996</v>
      </c>
      <c r="E17" s="19">
        <f t="shared" si="0"/>
        <v>-2.7951532353874819E-3</v>
      </c>
      <c r="F17" s="18">
        <v>6.3574966770000003</v>
      </c>
    </row>
    <row r="18" spans="1:6" ht="15" customHeight="1">
      <c r="A18" s="23" t="s">
        <v>16</v>
      </c>
      <c r="B18" s="18">
        <v>5.4970337899999997</v>
      </c>
      <c r="C18" s="19">
        <v>-4.768426500794698E-2</v>
      </c>
      <c r="D18" s="18">
        <v>5.2349117740000004</v>
      </c>
      <c r="E18" s="19">
        <f t="shared" si="0"/>
        <v>-8.5913616010457883E-4</v>
      </c>
      <c r="F18" s="18">
        <v>5.230414272</v>
      </c>
    </row>
    <row r="19" spans="1:6" s="27" customFormat="1" ht="15" customHeight="1">
      <c r="A19" s="23" t="s">
        <v>17</v>
      </c>
      <c r="B19" s="18">
        <v>7.4553611000000006E-2</v>
      </c>
      <c r="C19" s="19">
        <v>0.29884974987998891</v>
      </c>
      <c r="D19" s="18">
        <v>9.6833938999999994E-2</v>
      </c>
      <c r="E19" s="19">
        <f t="shared" si="0"/>
        <v>0.27559636916143626</v>
      </c>
      <c r="F19" s="18">
        <v>0.12352102099999999</v>
      </c>
    </row>
    <row r="20" spans="1:6" ht="15" customHeight="1">
      <c r="A20" s="23" t="s">
        <v>18</v>
      </c>
      <c r="B20" s="18">
        <v>0.99802272700000005</v>
      </c>
      <c r="C20" s="19">
        <v>4.56384637020395E-2</v>
      </c>
      <c r="D20" s="18">
        <v>1.043570951</v>
      </c>
      <c r="E20" s="19">
        <f t="shared" si="0"/>
        <v>-3.8339096121505656E-2</v>
      </c>
      <c r="F20" s="18">
        <v>1.0035613839999999</v>
      </c>
    </row>
    <row r="21" spans="1:6" ht="15" customHeight="1">
      <c r="A21" s="17" t="s">
        <v>19</v>
      </c>
      <c r="B21" s="18">
        <v>1.4407126910000001</v>
      </c>
      <c r="C21" s="19">
        <v>-3.8239743665866022E-2</v>
      </c>
      <c r="D21" s="18">
        <v>1.3856202070000001</v>
      </c>
      <c r="E21" s="19">
        <f t="shared" si="0"/>
        <v>-8.6447864569861976E-2</v>
      </c>
      <c r="F21" s="18">
        <v>1.2658362990000001</v>
      </c>
    </row>
    <row r="22" spans="1:6" ht="15" customHeight="1">
      <c r="A22" s="17" t="s">
        <v>20</v>
      </c>
      <c r="B22" s="18">
        <v>2.3004854259999998</v>
      </c>
      <c r="C22" s="19">
        <v>3.0164763582379628E-2</v>
      </c>
      <c r="D22" s="18">
        <v>2.3698790249999999</v>
      </c>
      <c r="E22" s="19">
        <f t="shared" si="0"/>
        <v>3.3517441254200753E-2</v>
      </c>
      <c r="F22" s="18">
        <v>2.4493113059999998</v>
      </c>
    </row>
    <row r="23" spans="1:6" ht="15" customHeight="1">
      <c r="A23" s="28" t="s">
        <v>21</v>
      </c>
      <c r="B23" s="29">
        <v>1.8637613538</v>
      </c>
      <c r="C23" s="30">
        <v>9.7713004741026843E-3</v>
      </c>
      <c r="D23" s="29">
        <v>1.8819727260000001</v>
      </c>
      <c r="E23" s="30">
        <f t="shared" si="0"/>
        <v>-1.6653094684647707E-3</v>
      </c>
      <c r="F23" s="29">
        <v>1.8788386589999999</v>
      </c>
    </row>
    <row r="24" spans="1:6" s="16" customFormat="1" ht="15" customHeight="1">
      <c r="A24" s="31" t="s">
        <v>22</v>
      </c>
      <c r="B24" s="11">
        <v>5.6417464319999997</v>
      </c>
      <c r="C24" s="12">
        <v>3.66327700989455E-3</v>
      </c>
      <c r="D24" s="11">
        <v>5.6624137120000002</v>
      </c>
      <c r="E24" s="12">
        <f t="shared" si="0"/>
        <v>3.7814983307598915E-2</v>
      </c>
      <c r="F24" s="11">
        <v>5.8765377919999997</v>
      </c>
    </row>
    <row r="25" spans="1:6" s="16" customFormat="1" ht="15" customHeight="1">
      <c r="A25" s="32" t="s">
        <v>23</v>
      </c>
      <c r="B25" s="21">
        <v>3.041478025</v>
      </c>
      <c r="C25" s="22">
        <v>2.6204195244843076E-2</v>
      </c>
      <c r="D25" s="21">
        <v>3.1211775089999998</v>
      </c>
      <c r="E25" s="22">
        <f t="shared" si="0"/>
        <v>5.7407455514251637E-2</v>
      </c>
      <c r="F25" s="21">
        <v>3.3003563680000001</v>
      </c>
    </row>
    <row r="26" spans="1:6" ht="15" customHeight="1">
      <c r="A26" s="34" t="s">
        <v>24</v>
      </c>
      <c r="B26" s="11">
        <v>9.3424878479999993</v>
      </c>
      <c r="C26" s="12">
        <v>8.2530801168241519E-2</v>
      </c>
      <c r="D26" s="11">
        <v>10.113530855</v>
      </c>
      <c r="E26" s="12">
        <f t="shared" si="0"/>
        <v>7.5282910282869819E-2</v>
      </c>
      <c r="F26" s="11">
        <v>10.874906891</v>
      </c>
    </row>
    <row r="27" spans="1:6" s="16" customFormat="1" ht="15" customHeight="1">
      <c r="A27" s="35" t="s">
        <v>25</v>
      </c>
      <c r="B27" s="18">
        <v>8.7357972010000005</v>
      </c>
      <c r="C27" s="19">
        <v>8.7511594123600656E-2</v>
      </c>
      <c r="D27" s="18">
        <v>9.5002807399999991</v>
      </c>
      <c r="E27" s="19">
        <f t="shared" si="0"/>
        <v>7.2993815759596181E-2</v>
      </c>
      <c r="F27" s="18">
        <v>10.193742481999999</v>
      </c>
    </row>
    <row r="28" spans="1:6" ht="15" customHeight="1">
      <c r="A28" s="35" t="s">
        <v>26</v>
      </c>
      <c r="B28" s="18">
        <v>0.29909588199999998</v>
      </c>
      <c r="C28" s="19">
        <v>4.7481529685522439E-3</v>
      </c>
      <c r="D28" s="18">
        <v>0.30051603500000001</v>
      </c>
      <c r="E28" s="19">
        <f t="shared" si="0"/>
        <v>0.13078609598985302</v>
      </c>
      <c r="F28" s="18">
        <v>0.33981935400000002</v>
      </c>
    </row>
    <row r="29" spans="1:6" ht="15" customHeight="1">
      <c r="A29" s="35" t="s">
        <v>27</v>
      </c>
      <c r="B29" s="18">
        <v>0.30759476600000002</v>
      </c>
      <c r="C29" s="19">
        <v>1.6708067132715776E-2</v>
      </c>
      <c r="D29" s="18">
        <v>0.31273408000000003</v>
      </c>
      <c r="E29" s="19">
        <f t="shared" si="0"/>
        <v>9.148659141977733E-2</v>
      </c>
      <c r="F29" s="18">
        <v>0.34134505500000001</v>
      </c>
    </row>
    <row r="30" spans="1:6" s="16" customFormat="1" ht="15" customHeight="1">
      <c r="A30" s="32" t="s">
        <v>28</v>
      </c>
      <c r="B30" s="21">
        <v>4.9206957820000001</v>
      </c>
      <c r="C30" s="22">
        <v>1.1892477932504031E-2</v>
      </c>
      <c r="D30" s="21">
        <v>4.9792150480000004</v>
      </c>
      <c r="E30" s="22">
        <f t="shared" si="0"/>
        <v>0.10997559770388921</v>
      </c>
      <c r="F30" s="21">
        <v>5.5268071990000003</v>
      </c>
    </row>
    <row r="31" spans="1:6" ht="15" customHeight="1">
      <c r="A31" s="35" t="s">
        <v>29</v>
      </c>
      <c r="B31" s="18">
        <v>1.2575865989999999</v>
      </c>
      <c r="C31" s="19">
        <v>-4.9605620837249398E-2</v>
      </c>
      <c r="D31" s="18">
        <v>1.1952032349999999</v>
      </c>
      <c r="E31" s="19">
        <f t="shared" si="0"/>
        <v>8.787674758929187E-2</v>
      </c>
      <c r="F31" s="18">
        <v>1.300233808</v>
      </c>
    </row>
    <row r="32" spans="1:6" ht="15" customHeight="1">
      <c r="A32" s="35" t="s">
        <v>30</v>
      </c>
      <c r="B32" s="18">
        <v>2.6763106890000001</v>
      </c>
      <c r="C32" s="19">
        <v>1.9663056765529374E-2</v>
      </c>
      <c r="D32" s="18">
        <v>2.7289351380000002</v>
      </c>
      <c r="E32" s="19">
        <f t="shared" si="0"/>
        <v>0.13109876926653419</v>
      </c>
      <c r="F32" s="18">
        <v>3.0866951760000001</v>
      </c>
    </row>
    <row r="33" spans="1:6" ht="15" customHeight="1">
      <c r="A33" s="37" t="s">
        <v>31</v>
      </c>
      <c r="B33" s="29">
        <v>0.986798493</v>
      </c>
      <c r="C33" s="30">
        <v>6.9191615597653744E-2</v>
      </c>
      <c r="D33" s="29">
        <v>1.055076675</v>
      </c>
      <c r="E33" s="30">
        <f t="shared" si="0"/>
        <v>8.0374765179980878E-2</v>
      </c>
      <c r="F33" s="29">
        <v>1.139878215</v>
      </c>
    </row>
    <row r="34" spans="1:6" s="16" customFormat="1" ht="15" customHeight="1">
      <c r="A34" s="34" t="s">
        <v>32</v>
      </c>
      <c r="B34" s="11">
        <v>34.356259762999997</v>
      </c>
      <c r="C34" s="12">
        <v>2.5393799063644584E-2</v>
      </c>
      <c r="D34" s="11">
        <v>35.228695719999997</v>
      </c>
      <c r="E34" s="12">
        <f t="shared" si="0"/>
        <v>2.3472466070623144E-2</v>
      </c>
      <c r="F34" s="11">
        <v>36.055600085000002</v>
      </c>
    </row>
    <row r="35" spans="1:6" ht="15" customHeight="1">
      <c r="A35" s="32" t="s">
        <v>33</v>
      </c>
      <c r="B35" s="21">
        <v>35.576214129</v>
      </c>
      <c r="C35" s="22">
        <v>5.0758491430598074E-3</v>
      </c>
      <c r="D35" s="21">
        <v>35.756793625</v>
      </c>
      <c r="E35" s="22">
        <f t="shared" si="0"/>
        <v>2.3135311534802083E-2</v>
      </c>
      <c r="F35" s="21">
        <v>36.584038184999997</v>
      </c>
    </row>
    <row r="36" spans="1:6" s="16" customFormat="1" ht="15" customHeight="1">
      <c r="A36" s="38" t="s">
        <v>34</v>
      </c>
      <c r="B36" s="39">
        <v>1.2199543660000001</v>
      </c>
      <c r="C36" s="40"/>
      <c r="D36" s="39">
        <v>0.52809790499999998</v>
      </c>
      <c r="E36" s="40"/>
      <c r="F36" s="39">
        <v>0.52843810000000002</v>
      </c>
    </row>
    <row r="37" spans="1:6" s="16" customFormat="1" ht="15" customHeight="1">
      <c r="A37" s="41" t="s">
        <v>35</v>
      </c>
      <c r="B37" s="42">
        <v>2.6002684070000002</v>
      </c>
      <c r="C37" s="43">
        <v>-2.2702349819381573E-2</v>
      </c>
      <c r="D37" s="42">
        <v>2.5412362040000001</v>
      </c>
      <c r="E37" s="43">
        <f t="shared" si="0"/>
        <v>1.3751267963597824E-2</v>
      </c>
      <c r="F37" s="42">
        <v>2.5761814240000001</v>
      </c>
    </row>
    <row r="38" spans="1:6" ht="15" customHeight="1">
      <c r="A38" s="35" t="s">
        <v>36</v>
      </c>
      <c r="B38" s="18">
        <v>2.0719445830000001</v>
      </c>
      <c r="C38" s="19">
        <v>0.21484442907033108</v>
      </c>
      <c r="D38" s="18">
        <v>2.5170903340000002</v>
      </c>
      <c r="E38" s="19">
        <f t="shared" si="0"/>
        <v>-4.7224406845622569E-2</v>
      </c>
      <c r="F38" s="18">
        <v>2.3982222360000001</v>
      </c>
    </row>
    <row r="39" spans="1:6" ht="15" customHeight="1">
      <c r="A39" s="35" t="s">
        <v>37</v>
      </c>
      <c r="B39" s="65">
        <v>-0.528323824</v>
      </c>
      <c r="C39" s="19"/>
      <c r="D39" s="65">
        <v>-2.414587E-2</v>
      </c>
      <c r="E39" s="19"/>
      <c r="F39" s="65">
        <v>-0.17795918799999999</v>
      </c>
    </row>
    <row r="40" spans="1:6" ht="15" customHeight="1">
      <c r="A40" s="34" t="s">
        <v>38</v>
      </c>
      <c r="B40" s="11">
        <v>36.956528169999999</v>
      </c>
      <c r="C40" s="12">
        <v>2.2009744780633778E-2</v>
      </c>
      <c r="D40" s="11">
        <v>37.769931923000001</v>
      </c>
      <c r="E40" s="12">
        <f t="shared" si="0"/>
        <v>2.2818404538218706E-2</v>
      </c>
      <c r="F40" s="11">
        <v>38.631781509</v>
      </c>
    </row>
    <row r="41" spans="1:6" ht="15" customHeight="1">
      <c r="A41" s="32" t="s">
        <v>39</v>
      </c>
      <c r="B41" s="21">
        <v>37.648158711999997</v>
      </c>
      <c r="C41" s="22">
        <v>1.662034127051637E-2</v>
      </c>
      <c r="D41" s="21">
        <v>38.273883957999999</v>
      </c>
      <c r="E41" s="22">
        <f t="shared" si="0"/>
        <v>1.8508089348270529E-2</v>
      </c>
      <c r="F41" s="21">
        <v>38.982260422000003</v>
      </c>
    </row>
    <row r="42" spans="1:6" ht="15" customHeight="1">
      <c r="A42" s="66" t="s">
        <v>40</v>
      </c>
      <c r="B42" s="65">
        <v>0.69163054099999999</v>
      </c>
      <c r="C42" s="47"/>
      <c r="D42" s="65">
        <v>0.50395203499999996</v>
      </c>
      <c r="E42" s="47"/>
      <c r="F42" s="65">
        <v>0.35047891199999998</v>
      </c>
    </row>
    <row r="43" spans="1:6" ht="19.5" customHeight="1">
      <c r="A43" s="67" t="s">
        <v>41</v>
      </c>
      <c r="B43" s="68">
        <v>23.752160276000001</v>
      </c>
      <c r="C43" s="50">
        <v>1.0068168420098722E-3</v>
      </c>
      <c r="D43" s="49">
        <v>23.776074350999998</v>
      </c>
      <c r="E43" s="50">
        <f t="shared" si="0"/>
        <v>-2.2566096996456952E-4</v>
      </c>
      <c r="F43" s="49">
        <v>23.770709019000002</v>
      </c>
    </row>
    <row r="44" spans="1:6" ht="15" customHeight="1">
      <c r="A44" s="31" t="s">
        <v>42</v>
      </c>
      <c r="B44" s="42"/>
      <c r="C44" s="51"/>
      <c r="D44" s="42"/>
      <c r="E44" s="51"/>
      <c r="F44" s="42"/>
    </row>
    <row r="45" spans="1:6" ht="15" customHeight="1">
      <c r="A45" s="35" t="s">
        <v>43</v>
      </c>
      <c r="B45" s="52">
        <v>0.18403689600000001</v>
      </c>
      <c r="C45" s="53">
        <v>-5.836400000000519E-3</v>
      </c>
      <c r="D45" s="52">
        <v>0.183978532</v>
      </c>
      <c r="E45" s="53">
        <f>(F45-D45)*100</f>
        <v>0.52378790000000008</v>
      </c>
      <c r="F45" s="52">
        <v>0.189216411</v>
      </c>
    </row>
    <row r="46" spans="1:6" ht="15" customHeight="1">
      <c r="A46" s="35" t="s">
        <v>44</v>
      </c>
      <c r="B46" s="52">
        <v>9.9214699000000003E-2</v>
      </c>
      <c r="C46" s="53">
        <v>0.21960570000000013</v>
      </c>
      <c r="D46" s="52">
        <v>0.101410756</v>
      </c>
      <c r="E46" s="53">
        <f t="shared" ref="E46:E47" si="1">(F46-D46)*100</f>
        <v>0.48561669999999946</v>
      </c>
      <c r="F46" s="52">
        <v>0.106266923</v>
      </c>
    </row>
    <row r="47" spans="1:6" ht="15" customHeight="1">
      <c r="A47" s="35" t="s">
        <v>45</v>
      </c>
      <c r="B47" s="52">
        <v>0.77480863300000002</v>
      </c>
      <c r="C47" s="53">
        <v>-0.22958020000000134</v>
      </c>
      <c r="D47" s="52">
        <v>0.77251283100000001</v>
      </c>
      <c r="E47" s="53">
        <f t="shared" si="1"/>
        <v>-0.71287880000000525</v>
      </c>
      <c r="F47" s="52">
        <v>0.76538404299999996</v>
      </c>
    </row>
    <row r="48" spans="1:6" ht="15" customHeight="1">
      <c r="A48" s="54" t="s">
        <v>46</v>
      </c>
      <c r="B48" s="55">
        <v>4.2100722819999996</v>
      </c>
      <c r="C48" s="56">
        <v>-1.1143068999999173E-2</v>
      </c>
      <c r="D48" s="55">
        <v>4.1989292130000004</v>
      </c>
      <c r="E48" s="56">
        <f>F48-D48</f>
        <v>-0.15390987300000081</v>
      </c>
      <c r="F48" s="55">
        <v>4.0450193399999996</v>
      </c>
    </row>
    <row r="49" spans="1:6" ht="28.5" customHeight="1">
      <c r="A49" s="57" t="s">
        <v>47</v>
      </c>
      <c r="B49" s="57"/>
      <c r="C49" s="57"/>
      <c r="D49" s="57"/>
      <c r="E49" s="57"/>
      <c r="F49" s="57"/>
    </row>
    <row r="50" spans="1:6" ht="13.5" customHeight="1">
      <c r="A50" s="58" t="s">
        <v>48</v>
      </c>
      <c r="B50" s="59"/>
      <c r="C50" s="59"/>
      <c r="D50" s="60"/>
      <c r="E50" s="61"/>
      <c r="F50" s="61"/>
    </row>
    <row r="51" spans="1:6" ht="12.75" customHeight="1">
      <c r="A51" s="62" t="s">
        <v>49</v>
      </c>
      <c r="B51" s="59"/>
      <c r="C51" s="59"/>
      <c r="D51" s="60"/>
      <c r="E51" s="61"/>
      <c r="F51" s="61"/>
    </row>
    <row r="52" spans="1:6">
      <c r="A52" s="69"/>
    </row>
  </sheetData>
  <mergeCells count="1">
    <mergeCell ref="A49:F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2" sqref="A2"/>
    </sheetView>
  </sheetViews>
  <sheetFormatPr baseColWidth="10" defaultColWidth="11.44140625" defaultRowHeight="13.2"/>
  <cols>
    <col min="1" max="1" width="54" style="3" customWidth="1"/>
    <col min="2" max="2" width="11.44140625" style="3"/>
    <col min="3" max="3" width="10.6640625" style="3" customWidth="1"/>
    <col min="4" max="6" width="11.44140625" style="3"/>
    <col min="7" max="7" width="19" style="3" bestFit="1" customWidth="1"/>
    <col min="8" max="16384" width="11.44140625" style="3"/>
  </cols>
  <sheetData>
    <row r="1" spans="1:8" ht="17.399999999999999">
      <c r="A1" s="1" t="s">
        <v>50</v>
      </c>
      <c r="B1" s="2"/>
      <c r="C1" s="2"/>
      <c r="D1" s="2"/>
      <c r="E1" s="2"/>
      <c r="F1" s="2"/>
    </row>
    <row r="3" spans="1:8" ht="15.6">
      <c r="A3" s="4" t="s">
        <v>52</v>
      </c>
      <c r="B3" s="5"/>
      <c r="C3" s="5"/>
      <c r="D3" s="5"/>
    </row>
    <row r="4" spans="1:8">
      <c r="A4" s="6" t="s">
        <v>1</v>
      </c>
      <c r="B4" s="5"/>
      <c r="C4" s="5"/>
      <c r="D4" s="5"/>
    </row>
    <row r="5" spans="1:8" ht="15" customHeight="1">
      <c r="A5" s="7"/>
      <c r="B5" s="70">
        <v>2016</v>
      </c>
      <c r="C5" s="9" t="s">
        <v>2</v>
      </c>
      <c r="D5" s="8">
        <v>2017</v>
      </c>
      <c r="E5" s="9" t="s">
        <v>3</v>
      </c>
      <c r="F5" s="8">
        <v>2018</v>
      </c>
    </row>
    <row r="6" spans="1:8" s="16" customFormat="1" ht="15" customHeight="1">
      <c r="A6" s="10" t="s">
        <v>4</v>
      </c>
      <c r="B6" s="11">
        <v>42.684150090000003</v>
      </c>
      <c r="C6" s="12">
        <v>3.3438517037132076E-3</v>
      </c>
      <c r="D6" s="11">
        <v>42.826879558000002</v>
      </c>
      <c r="E6" s="12">
        <f>F6/D6-1</f>
        <v>-1.0062126740203015E-2</v>
      </c>
      <c r="F6" s="11">
        <v>42.395950067999998</v>
      </c>
      <c r="G6" s="71"/>
      <c r="H6" s="72"/>
    </row>
    <row r="7" spans="1:8" s="16" customFormat="1" ht="15" customHeight="1">
      <c r="A7" s="17" t="s">
        <v>5</v>
      </c>
      <c r="B7" s="18">
        <v>8.9810786030000003</v>
      </c>
      <c r="C7" s="19">
        <v>-4.1113602978228858E-3</v>
      </c>
      <c r="D7" s="18">
        <v>8.9441541529999995</v>
      </c>
      <c r="E7" s="19">
        <f t="shared" ref="E7:E43" si="0">F7/D7-1</f>
        <v>1.5964225186358982E-2</v>
      </c>
      <c r="F7" s="18">
        <v>9.0869406440000002</v>
      </c>
      <c r="G7" s="71"/>
      <c r="H7" s="72"/>
    </row>
    <row r="8" spans="1:8" s="16" customFormat="1" ht="15" customHeight="1">
      <c r="A8" s="17" t="s">
        <v>6</v>
      </c>
      <c r="B8" s="18">
        <v>24.777955743</v>
      </c>
      <c r="C8" s="19">
        <v>1.8510291113485788E-2</v>
      </c>
      <c r="D8" s="18">
        <v>25.236602916999999</v>
      </c>
      <c r="E8" s="19">
        <f t="shared" si="0"/>
        <v>1.5090588905826152E-3</v>
      </c>
      <c r="F8" s="18">
        <v>25.274686437</v>
      </c>
      <c r="G8" s="71"/>
      <c r="H8" s="72"/>
    </row>
    <row r="9" spans="1:8" s="16" customFormat="1" ht="15" customHeight="1">
      <c r="A9" s="17" t="s">
        <v>7</v>
      </c>
      <c r="B9" s="18">
        <v>1.2485547779999999</v>
      </c>
      <c r="C9" s="19">
        <v>-7.1644787698693979E-2</v>
      </c>
      <c r="D9" s="18">
        <v>1.1591023359999999</v>
      </c>
      <c r="E9" s="19">
        <f t="shared" si="0"/>
        <v>-5.5693852039652825E-2</v>
      </c>
      <c r="F9" s="18">
        <v>1.094547462</v>
      </c>
      <c r="G9" s="71"/>
      <c r="H9" s="72"/>
    </row>
    <row r="10" spans="1:8" ht="15" customHeight="1">
      <c r="A10" s="17" t="s">
        <v>8</v>
      </c>
      <c r="B10" s="18">
        <v>6.4057863209999999</v>
      </c>
      <c r="C10" s="19">
        <v>-3.0510144298645625E-2</v>
      </c>
      <c r="D10" s="18">
        <v>6.2103448559999999</v>
      </c>
      <c r="E10" s="19">
        <f t="shared" si="0"/>
        <v>-8.013455686268256E-2</v>
      </c>
      <c r="F10" s="18">
        <v>5.7126816229999999</v>
      </c>
      <c r="G10" s="71"/>
      <c r="H10" s="72"/>
    </row>
    <row r="11" spans="1:8" s="16" customFormat="1" ht="15" customHeight="1">
      <c r="A11" s="17" t="s">
        <v>9</v>
      </c>
      <c r="B11" s="18">
        <v>1.2707746440000001</v>
      </c>
      <c r="C11" s="19">
        <v>4.6433504381442336E-3</v>
      </c>
      <c r="D11" s="18">
        <v>1.2766752960000001</v>
      </c>
      <c r="E11" s="19">
        <f t="shared" si="0"/>
        <v>-3.8836338539130044E-2</v>
      </c>
      <c r="F11" s="18">
        <v>1.227093902</v>
      </c>
      <c r="G11" s="71"/>
      <c r="H11" s="72"/>
    </row>
    <row r="12" spans="1:8" ht="15" customHeight="1">
      <c r="A12" s="20" t="s">
        <v>10</v>
      </c>
      <c r="B12" s="21">
        <v>48.195121630999999</v>
      </c>
      <c r="C12" s="22">
        <v>6.2019064976848171E-3</v>
      </c>
      <c r="D12" s="21">
        <v>48.494023269000003</v>
      </c>
      <c r="E12" s="22">
        <f t="shared" si="0"/>
        <v>7.1183375544066063E-3</v>
      </c>
      <c r="F12" s="21">
        <v>48.839220095999998</v>
      </c>
      <c r="G12" s="71"/>
      <c r="H12" s="72"/>
    </row>
    <row r="13" spans="1:8" ht="15" customHeight="1">
      <c r="A13" s="17" t="s">
        <v>11</v>
      </c>
      <c r="B13" s="18">
        <v>32.635383242000003</v>
      </c>
      <c r="C13" s="19">
        <v>9.5319466510710438E-3</v>
      </c>
      <c r="D13" s="18">
        <v>32.946461974000002</v>
      </c>
      <c r="E13" s="19">
        <f t="shared" si="0"/>
        <v>8.6137408995221598E-3</v>
      </c>
      <c r="F13" s="18">
        <v>33.230254260999999</v>
      </c>
      <c r="G13" s="71"/>
      <c r="H13" s="72"/>
    </row>
    <row r="14" spans="1:8" ht="15" customHeight="1">
      <c r="A14" s="23" t="s">
        <v>12</v>
      </c>
      <c r="B14" s="18">
        <v>27.940414044000001</v>
      </c>
      <c r="C14" s="19">
        <v>8.6918242019449199E-3</v>
      </c>
      <c r="D14" s="18">
        <v>28.183267211</v>
      </c>
      <c r="E14" s="19">
        <f t="shared" si="0"/>
        <v>1.8964765937122596E-2</v>
      </c>
      <c r="F14" s="18">
        <v>28.717756276999999</v>
      </c>
      <c r="G14" s="71"/>
      <c r="H14" s="72"/>
    </row>
    <row r="15" spans="1:8" s="16" customFormat="1" ht="15" customHeight="1">
      <c r="A15" s="24" t="s">
        <v>13</v>
      </c>
      <c r="B15" s="25">
        <v>7.5120172419999998</v>
      </c>
      <c r="C15" s="26">
        <v>-1.0312341479580378E-2</v>
      </c>
      <c r="D15" s="25">
        <v>7.4345507550000001</v>
      </c>
      <c r="E15" s="26">
        <f t="shared" si="0"/>
        <v>-2.0396400669942083E-2</v>
      </c>
      <c r="F15" s="25">
        <v>7.2829126789999998</v>
      </c>
      <c r="G15" s="71"/>
      <c r="H15" s="72"/>
    </row>
    <row r="16" spans="1:8" ht="15" customHeight="1">
      <c r="A16" s="23" t="s">
        <v>14</v>
      </c>
      <c r="B16" s="18">
        <v>4.6949691979999999</v>
      </c>
      <c r="C16" s="19">
        <v>1.4531632290380792E-2</v>
      </c>
      <c r="D16" s="18">
        <v>4.7631947639999996</v>
      </c>
      <c r="E16" s="19">
        <f t="shared" si="0"/>
        <v>-5.263206575023005E-2</v>
      </c>
      <c r="F16" s="18">
        <v>4.5124979840000004</v>
      </c>
      <c r="G16" s="71"/>
      <c r="H16" s="72"/>
    </row>
    <row r="17" spans="1:8" ht="15" customHeight="1">
      <c r="A17" s="17" t="s">
        <v>15</v>
      </c>
      <c r="B17" s="18">
        <v>8.0735296309999995</v>
      </c>
      <c r="C17" s="19">
        <v>-3.4391897929481829E-2</v>
      </c>
      <c r="D17" s="18">
        <v>7.7958656240000002</v>
      </c>
      <c r="E17" s="19">
        <f t="shared" si="0"/>
        <v>-2.9707233445254166E-3</v>
      </c>
      <c r="F17" s="18">
        <v>7.772706264</v>
      </c>
      <c r="G17" s="71"/>
      <c r="H17" s="72"/>
    </row>
    <row r="18" spans="1:8" ht="15" customHeight="1">
      <c r="A18" s="23" t="s">
        <v>16</v>
      </c>
      <c r="B18" s="18">
        <v>6.933254722</v>
      </c>
      <c r="C18" s="19">
        <v>-6.3169627910866777E-2</v>
      </c>
      <c r="D18" s="18">
        <v>6.4952836009999997</v>
      </c>
      <c r="E18" s="19">
        <f t="shared" si="0"/>
        <v>-6.3310026976602929E-3</v>
      </c>
      <c r="F18" s="18">
        <v>6.4541619429999999</v>
      </c>
      <c r="G18" s="71"/>
      <c r="H18" s="72"/>
    </row>
    <row r="19" spans="1:8" s="27" customFormat="1" ht="15" customHeight="1">
      <c r="A19" s="23" t="s">
        <v>17</v>
      </c>
      <c r="B19" s="18">
        <v>0.118364133</v>
      </c>
      <c r="C19" s="19">
        <v>0.25943735844371041</v>
      </c>
      <c r="D19" s="18">
        <v>0.14907221100000001</v>
      </c>
      <c r="E19" s="19">
        <f t="shared" si="0"/>
        <v>8.2155875450186988E-2</v>
      </c>
      <c r="F19" s="18">
        <v>0.16131936899999999</v>
      </c>
      <c r="G19" s="71"/>
      <c r="H19" s="72"/>
    </row>
    <row r="20" spans="1:8" ht="15" customHeight="1">
      <c r="A20" s="23" t="s">
        <v>18</v>
      </c>
      <c r="B20" s="18">
        <v>1.0219107759999999</v>
      </c>
      <c r="C20" s="19">
        <v>0.12682030568977987</v>
      </c>
      <c r="D20" s="18">
        <v>1.1515098130000001</v>
      </c>
      <c r="E20" s="19">
        <f t="shared" si="0"/>
        <v>4.9631709043889138E-3</v>
      </c>
      <c r="F20" s="18">
        <v>1.1572249530000001</v>
      </c>
      <c r="G20" s="71"/>
      <c r="H20" s="72"/>
    </row>
    <row r="21" spans="1:8" ht="15" customHeight="1">
      <c r="A21" s="17" t="s">
        <v>19</v>
      </c>
      <c r="B21" s="18">
        <v>2.3322519499999999</v>
      </c>
      <c r="C21" s="19">
        <v>6.5614154594233476E-3</v>
      </c>
      <c r="D21" s="18">
        <v>2.3475548239999999</v>
      </c>
      <c r="E21" s="19">
        <f t="shared" si="0"/>
        <v>-4.9795046234881957E-2</v>
      </c>
      <c r="F21" s="18">
        <v>2.2306582229999998</v>
      </c>
      <c r="G21" s="71"/>
      <c r="H21" s="72"/>
    </row>
    <row r="22" spans="1:8" ht="15" customHeight="1">
      <c r="A22" s="17" t="s">
        <v>20</v>
      </c>
      <c r="B22" s="18">
        <v>3.457845727</v>
      </c>
      <c r="C22" s="19">
        <v>-1.2337239243177534E-3</v>
      </c>
      <c r="D22" s="18">
        <v>3.4535797000000001</v>
      </c>
      <c r="E22" s="19">
        <f t="shared" si="0"/>
        <v>0.13480056446938238</v>
      </c>
      <c r="F22" s="18">
        <v>3.919124193</v>
      </c>
      <c r="G22" s="71"/>
      <c r="H22" s="72"/>
    </row>
    <row r="23" spans="1:8" ht="15" customHeight="1">
      <c r="A23" s="28" t="s">
        <v>21</v>
      </c>
      <c r="B23" s="29">
        <v>1.696111082</v>
      </c>
      <c r="C23" s="30">
        <v>0.15001969310875607</v>
      </c>
      <c r="D23" s="29">
        <v>1.9505611460000001</v>
      </c>
      <c r="E23" s="30">
        <f t="shared" si="0"/>
        <v>-0.13538872726012974</v>
      </c>
      <c r="F23" s="29">
        <v>1.686477155</v>
      </c>
      <c r="G23" s="71"/>
      <c r="H23" s="72"/>
    </row>
    <row r="24" spans="1:8" s="16" customFormat="1" ht="15" customHeight="1">
      <c r="A24" s="31" t="s">
        <v>22</v>
      </c>
      <c r="B24" s="11">
        <v>5.510971541</v>
      </c>
      <c r="C24" s="12">
        <v>2.8338409813609911E-2</v>
      </c>
      <c r="D24" s="11">
        <v>5.6671437109999996</v>
      </c>
      <c r="E24" s="12">
        <f t="shared" si="0"/>
        <v>0.13695193850361131</v>
      </c>
      <c r="F24" s="11">
        <v>6.4432700279999997</v>
      </c>
      <c r="G24" s="71"/>
      <c r="H24" s="72"/>
    </row>
    <row r="25" spans="1:8" s="16" customFormat="1" ht="15" customHeight="1">
      <c r="A25" s="32" t="s">
        <v>23</v>
      </c>
      <c r="B25" s="21">
        <v>1.871336098</v>
      </c>
      <c r="C25" s="22">
        <v>0.10128361987061929</v>
      </c>
      <c r="D25" s="21">
        <v>2.0608717919999999</v>
      </c>
      <c r="E25" s="22">
        <f t="shared" si="0"/>
        <v>0.35715545666510828</v>
      </c>
      <c r="F25" s="21">
        <v>2.7969233980000001</v>
      </c>
      <c r="G25" s="71"/>
      <c r="H25" s="72"/>
    </row>
    <row r="26" spans="1:8" ht="15" customHeight="1">
      <c r="A26" s="34" t="s">
        <v>24</v>
      </c>
      <c r="B26" s="11">
        <v>9.9477428359999998</v>
      </c>
      <c r="C26" s="12">
        <v>8.7220208875934402E-2</v>
      </c>
      <c r="D26" s="11">
        <v>10.815387044</v>
      </c>
      <c r="E26" s="12">
        <f t="shared" si="0"/>
        <v>4.3756071888572556E-2</v>
      </c>
      <c r="F26" s="11">
        <v>11.288625896999999</v>
      </c>
      <c r="G26" s="71"/>
      <c r="H26" s="72"/>
    </row>
    <row r="27" spans="1:8" s="16" customFormat="1" ht="15" customHeight="1">
      <c r="A27" s="35" t="s">
        <v>25</v>
      </c>
      <c r="B27" s="18">
        <v>8.4169160820000002</v>
      </c>
      <c r="C27" s="19">
        <v>8.9016543553558369E-2</v>
      </c>
      <c r="D27" s="18">
        <v>9.1661608589999997</v>
      </c>
      <c r="E27" s="19">
        <f t="shared" si="0"/>
        <v>6.5541294140624595E-2</v>
      </c>
      <c r="F27" s="18">
        <v>9.7669229039999994</v>
      </c>
      <c r="G27" s="71"/>
      <c r="H27" s="72"/>
    </row>
    <row r="28" spans="1:8" ht="15" customHeight="1">
      <c r="A28" s="35" t="s">
        <v>26</v>
      </c>
      <c r="B28" s="18">
        <v>0.87155349100000001</v>
      </c>
      <c r="C28" s="19">
        <v>-2.582469031725787E-2</v>
      </c>
      <c r="D28" s="18">
        <v>0.84904589200000002</v>
      </c>
      <c r="E28" s="19">
        <f t="shared" si="0"/>
        <v>7.8212072663794263E-2</v>
      </c>
      <c r="F28" s="18">
        <v>0.91545153099999999</v>
      </c>
      <c r="G28" s="71"/>
      <c r="H28" s="72"/>
    </row>
    <row r="29" spans="1:8" ht="15" customHeight="1">
      <c r="A29" s="35" t="s">
        <v>27</v>
      </c>
      <c r="B29" s="18">
        <v>0.65927326399999997</v>
      </c>
      <c r="C29" s="19">
        <v>0.2137308392351247</v>
      </c>
      <c r="D29" s="18">
        <v>0.80018029199999996</v>
      </c>
      <c r="E29" s="19">
        <f t="shared" si="0"/>
        <v>-0.24235641884566683</v>
      </c>
      <c r="F29" s="18">
        <v>0.60625146200000002</v>
      </c>
      <c r="G29" s="71"/>
      <c r="H29" s="72"/>
    </row>
    <row r="30" spans="1:8" s="16" customFormat="1" ht="15" customHeight="1">
      <c r="A30" s="32" t="s">
        <v>28</v>
      </c>
      <c r="B30" s="21">
        <v>5.1938155689999999</v>
      </c>
      <c r="C30" s="22">
        <v>1.6553907018410641E-3</v>
      </c>
      <c r="D30" s="21">
        <v>5.2024133629999998</v>
      </c>
      <c r="E30" s="22">
        <f t="shared" si="0"/>
        <v>9.7206046639166432E-2</v>
      </c>
      <c r="F30" s="21">
        <v>5.7081193990000001</v>
      </c>
      <c r="G30" s="71"/>
      <c r="H30" s="72"/>
    </row>
    <row r="31" spans="1:8" ht="15" customHeight="1">
      <c r="A31" s="35" t="s">
        <v>29</v>
      </c>
      <c r="B31" s="18">
        <v>1.2418650520000001</v>
      </c>
      <c r="C31" s="19">
        <v>-7.7121559098355275E-2</v>
      </c>
      <c r="D31" s="18">
        <v>1.146090483</v>
      </c>
      <c r="E31" s="19">
        <f t="shared" si="0"/>
        <v>9.8220096641357335E-2</v>
      </c>
      <c r="F31" s="18">
        <v>1.258659601</v>
      </c>
      <c r="G31" s="71"/>
      <c r="H31" s="72"/>
    </row>
    <row r="32" spans="1:8" ht="15" customHeight="1">
      <c r="A32" s="35" t="s">
        <v>30</v>
      </c>
      <c r="B32" s="18">
        <v>2.0397266709999999</v>
      </c>
      <c r="C32" s="19">
        <v>-1.3755912691107763E-2</v>
      </c>
      <c r="D32" s="18">
        <v>2.0116683690000001</v>
      </c>
      <c r="E32" s="19">
        <f t="shared" si="0"/>
        <v>9.520594992265341E-2</v>
      </c>
      <c r="F32" s="18">
        <v>2.203191167</v>
      </c>
      <c r="G32" s="71"/>
      <c r="H32" s="72"/>
    </row>
    <row r="33" spans="1:8" ht="15" customHeight="1">
      <c r="A33" s="37" t="s">
        <v>31</v>
      </c>
      <c r="B33" s="29">
        <v>1.9122238460000001</v>
      </c>
      <c r="C33" s="30">
        <v>6.9254792150521105E-2</v>
      </c>
      <c r="D33" s="29">
        <v>2.0446545110000001</v>
      </c>
      <c r="E33" s="30">
        <f t="shared" si="0"/>
        <v>9.8605469978101157E-2</v>
      </c>
      <c r="F33" s="29">
        <v>2.2462686299999999</v>
      </c>
      <c r="G33" s="71"/>
      <c r="H33" s="72"/>
    </row>
    <row r="34" spans="1:8" s="16" customFormat="1" ht="15" customHeight="1">
      <c r="A34" s="34" t="s">
        <v>32</v>
      </c>
      <c r="B34" s="11">
        <v>52.631892925999999</v>
      </c>
      <c r="C34" s="12">
        <v>1.9196985322579518E-2</v>
      </c>
      <c r="D34" s="11">
        <v>53.642266601999999</v>
      </c>
      <c r="E34" s="12">
        <f t="shared" si="0"/>
        <v>7.8873182809213738E-4</v>
      </c>
      <c r="F34" s="11">
        <v>53.684575965000001</v>
      </c>
      <c r="G34" s="71"/>
      <c r="H34" s="72"/>
    </row>
    <row r="35" spans="1:8" ht="15" customHeight="1">
      <c r="A35" s="32" t="s">
        <v>33</v>
      </c>
      <c r="B35" s="21">
        <v>53.388937200000001</v>
      </c>
      <c r="C35" s="22">
        <v>5.7596095207528286E-3</v>
      </c>
      <c r="D35" s="21">
        <v>53.696436630999997</v>
      </c>
      <c r="E35" s="22">
        <f t="shared" si="0"/>
        <v>1.5846542478179293E-2</v>
      </c>
      <c r="F35" s="21">
        <v>54.547339495000003</v>
      </c>
      <c r="G35" s="71"/>
      <c r="H35" s="72"/>
    </row>
    <row r="36" spans="1:8" s="16" customFormat="1" ht="15" customHeight="1">
      <c r="A36" s="38" t="s">
        <v>34</v>
      </c>
      <c r="B36" s="39">
        <v>0.75704427500000004</v>
      </c>
      <c r="C36" s="40"/>
      <c r="D36" s="39">
        <v>5.4170030000000001E-2</v>
      </c>
      <c r="E36" s="40"/>
      <c r="F36" s="39">
        <v>0.86276352999999995</v>
      </c>
      <c r="G36" s="71"/>
      <c r="H36" s="72"/>
    </row>
    <row r="37" spans="1:8" s="16" customFormat="1" ht="15" customHeight="1">
      <c r="A37" s="41" t="s">
        <v>35</v>
      </c>
      <c r="B37" s="42">
        <v>3.639635443</v>
      </c>
      <c r="C37" s="43">
        <v>-9.1667216463030554E-3</v>
      </c>
      <c r="D37" s="42">
        <v>3.606271918</v>
      </c>
      <c r="E37" s="43">
        <f t="shared" si="0"/>
        <v>1.1112504245721189E-2</v>
      </c>
      <c r="F37" s="42">
        <v>3.64634663</v>
      </c>
      <c r="G37" s="71"/>
      <c r="H37" s="72"/>
    </row>
    <row r="38" spans="1:8" ht="15" customHeight="1">
      <c r="A38" s="35" t="s">
        <v>36</v>
      </c>
      <c r="B38" s="18">
        <v>3.5489056560000001</v>
      </c>
      <c r="C38" s="19">
        <v>8.793055472534661E-2</v>
      </c>
      <c r="D38" s="18">
        <v>3.860962899</v>
      </c>
      <c r="E38" s="19">
        <f t="shared" si="0"/>
        <v>-0.15188645639456588</v>
      </c>
      <c r="F38" s="18">
        <v>3.2745349259999998</v>
      </c>
      <c r="G38" s="71"/>
      <c r="H38" s="72"/>
    </row>
    <row r="39" spans="1:8" ht="15" customHeight="1">
      <c r="A39" s="35" t="s">
        <v>37</v>
      </c>
      <c r="B39" s="65">
        <v>-9.0729788000000006E-2</v>
      </c>
      <c r="C39" s="19"/>
      <c r="D39" s="65">
        <v>0.25469098099999998</v>
      </c>
      <c r="E39" s="19"/>
      <c r="F39" s="65">
        <v>-0.37181170400000002</v>
      </c>
      <c r="G39" s="71"/>
      <c r="H39" s="72"/>
    </row>
    <row r="40" spans="1:8" ht="15" customHeight="1">
      <c r="A40" s="34" t="s">
        <v>38</v>
      </c>
      <c r="B40" s="11">
        <v>56.271528369000002</v>
      </c>
      <c r="C40" s="12">
        <v>1.7362424290189082E-2</v>
      </c>
      <c r="D40" s="11">
        <v>57.248538519999997</v>
      </c>
      <c r="E40" s="12">
        <f t="shared" si="0"/>
        <v>1.4390598804756571E-3</v>
      </c>
      <c r="F40" s="11">
        <v>57.330922594999997</v>
      </c>
      <c r="G40" s="71"/>
      <c r="H40" s="72"/>
    </row>
    <row r="41" spans="1:8" ht="15" customHeight="1">
      <c r="A41" s="32" t="s">
        <v>39</v>
      </c>
      <c r="B41" s="21">
        <v>56.937842856000003</v>
      </c>
      <c r="C41" s="22">
        <v>1.0881281129088594E-2</v>
      </c>
      <c r="D41" s="21">
        <v>57.557399531000002</v>
      </c>
      <c r="E41" s="22">
        <f t="shared" si="0"/>
        <v>4.5949763567332269E-3</v>
      </c>
      <c r="F41" s="21">
        <v>57.821874420999997</v>
      </c>
      <c r="G41" s="71"/>
      <c r="H41" s="72"/>
    </row>
    <row r="42" spans="1:8" ht="15" customHeight="1">
      <c r="A42" s="66" t="s">
        <v>40</v>
      </c>
      <c r="B42" s="65">
        <v>0.66631448699999996</v>
      </c>
      <c r="C42" s="47"/>
      <c r="D42" s="65">
        <v>0.30886101100000002</v>
      </c>
      <c r="E42" s="47"/>
      <c r="F42" s="65">
        <v>0.49095182599999998</v>
      </c>
      <c r="G42" s="71"/>
      <c r="H42" s="72"/>
    </row>
    <row r="43" spans="1:8" ht="20.25" customHeight="1">
      <c r="A43" s="67" t="s">
        <v>41</v>
      </c>
      <c r="B43" s="68">
        <v>40.983245078000003</v>
      </c>
      <c r="C43" s="50">
        <v>1.1013811647684779E-2</v>
      </c>
      <c r="D43" s="49">
        <v>41.434626819999998</v>
      </c>
      <c r="E43" s="50">
        <f t="shared" si="0"/>
        <v>-6.2745542304367685E-3</v>
      </c>
      <c r="F43" s="49">
        <v>41.174643007</v>
      </c>
      <c r="G43" s="71"/>
      <c r="H43" s="72"/>
    </row>
    <row r="44" spans="1:8" ht="15" customHeight="1">
      <c r="A44" s="31" t="s">
        <v>42</v>
      </c>
      <c r="B44" s="42"/>
      <c r="C44" s="51"/>
      <c r="D44" s="42"/>
      <c r="E44" s="51"/>
      <c r="F44" s="42"/>
      <c r="G44" s="73"/>
    </row>
    <row r="45" spans="1:8" ht="15" customHeight="1">
      <c r="A45" s="35" t="s">
        <v>43</v>
      </c>
      <c r="B45" s="52">
        <v>0.11434708232908039</v>
      </c>
      <c r="C45" s="53">
        <v>0.251564267091961</v>
      </c>
      <c r="D45" s="52">
        <v>0.116862725</v>
      </c>
      <c r="E45" s="53">
        <f>(F45-D45)*100</f>
        <v>1.5065466999999999</v>
      </c>
      <c r="F45" s="52">
        <v>0.131928192</v>
      </c>
    </row>
    <row r="46" spans="1:8" ht="15" customHeight="1">
      <c r="A46" s="35" t="s">
        <v>44</v>
      </c>
      <c r="B46" s="52">
        <v>3.8828330226607866E-2</v>
      </c>
      <c r="C46" s="53">
        <v>0.36691087733921324</v>
      </c>
      <c r="D46" s="52">
        <v>4.2497438999999998E-2</v>
      </c>
      <c r="E46" s="53">
        <f t="shared" ref="E46:E47" si="1">(F46-D46)*100</f>
        <v>1.4770539</v>
      </c>
      <c r="F46" s="52">
        <v>5.7267977999999997E-2</v>
      </c>
    </row>
    <row r="47" spans="1:8" ht="15" customHeight="1">
      <c r="A47" s="35" t="s">
        <v>45</v>
      </c>
      <c r="B47" s="52">
        <v>0.85036086000120847</v>
      </c>
      <c r="C47" s="53">
        <v>0.40666349987915629</v>
      </c>
      <c r="D47" s="52">
        <v>0.85442749500000004</v>
      </c>
      <c r="E47" s="53">
        <f t="shared" si="1"/>
        <v>-1.1362374000000064</v>
      </c>
      <c r="F47" s="52">
        <v>0.84306512099999997</v>
      </c>
    </row>
    <row r="48" spans="1:8" ht="15" customHeight="1">
      <c r="A48" s="54" t="s">
        <v>46</v>
      </c>
      <c r="B48" s="55">
        <v>7.4366642565828487</v>
      </c>
      <c r="C48" s="56">
        <v>-0.12528679058284897</v>
      </c>
      <c r="D48" s="55">
        <v>7.3113774659999997</v>
      </c>
      <c r="E48" s="56">
        <f>F48-D48</f>
        <v>-0.92104416799999989</v>
      </c>
      <c r="F48" s="55">
        <v>6.3903332979999998</v>
      </c>
    </row>
    <row r="49" spans="1:6">
      <c r="A49" s="57" t="s">
        <v>47</v>
      </c>
      <c r="B49" s="57"/>
      <c r="C49" s="57"/>
      <c r="D49" s="57"/>
      <c r="E49" s="57"/>
      <c r="F49" s="57"/>
    </row>
    <row r="50" spans="1:6">
      <c r="A50" s="58" t="s">
        <v>48</v>
      </c>
      <c r="B50" s="59"/>
      <c r="C50" s="59"/>
      <c r="D50" s="60"/>
      <c r="E50" s="61"/>
      <c r="F50" s="61"/>
    </row>
    <row r="51" spans="1:6">
      <c r="A51" s="62" t="s">
        <v>49</v>
      </c>
      <c r="B51" s="59"/>
      <c r="C51" s="59"/>
      <c r="D51" s="60"/>
      <c r="E51" s="61"/>
      <c r="F51" s="61"/>
    </row>
    <row r="52" spans="1:6">
      <c r="A52" s="69"/>
    </row>
  </sheetData>
  <mergeCells count="1">
    <mergeCell ref="A49:F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Ensemble</vt:lpstr>
      <vt:lpstr>moins 10.000 h</vt:lpstr>
      <vt:lpstr>plus 10.000 h</vt:lpstr>
    </vt:vector>
  </TitlesOfParts>
  <Company>DSIC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NIEL Xavier -DESL</cp:lastModifiedBy>
  <dcterms:created xsi:type="dcterms:W3CDTF">2020-04-15T15:36:15Z</dcterms:created>
  <dcterms:modified xsi:type="dcterms:W3CDTF">2020-04-15T15:38:29Z</dcterms:modified>
</cp:coreProperties>
</file>