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Feuil1" sheetId="1" r:id="rId1"/>
  </sheets>
  <definedNames/>
  <calcPr fullCalcOnLoad="1"/>
</workbook>
</file>

<file path=xl/sharedStrings.xml><?xml version="1.0" encoding="utf-8"?>
<sst xmlns="http://schemas.openxmlformats.org/spreadsheetml/2006/main" count="444" uniqueCount="198">
  <si>
    <t>Libellé du champ</t>
  </si>
  <si>
    <t>Positions</t>
  </si>
  <si>
    <t>Nat</t>
  </si>
  <si>
    <t>Long</t>
  </si>
  <si>
    <t>Statut</t>
  </si>
  <si>
    <t xml:space="preserve">Référence à la balise XML </t>
  </si>
  <si>
    <t>Observations</t>
  </si>
  <si>
    <t>Type d'opération</t>
  </si>
  <si>
    <t>AN</t>
  </si>
  <si>
    <t>Obligatoire</t>
  </si>
  <si>
    <t>Header group</t>
  </si>
  <si>
    <t>Caractères majuscules</t>
  </si>
  <si>
    <t>Type de transaction</t>
  </si>
  <si>
    <t>Optionnel</t>
  </si>
  <si>
    <t>Type de service / Category purpose</t>
  </si>
  <si>
    <t>Donnée interbancaire non restituée au bénéficiaire qui lui dispose du code purpose</t>
  </si>
  <si>
    <t>Date d’échéance / Requested collection date</t>
  </si>
  <si>
    <t>- Format SSAA-MM-JJ</t>
  </si>
  <si>
    <t>Emetteur Créancier/ Creditor</t>
  </si>
  <si>
    <t>2.19</t>
  </si>
  <si>
    <t>Nom / Name</t>
  </si>
  <si>
    <t>&lt;nm&gt;</t>
  </si>
  <si>
    <t>Adresse / adressLine ligne 1</t>
  </si>
  <si>
    <t>&lt;AdrLine&gt;</t>
  </si>
  <si>
    <t>Adresse / adressLine ligne 2</t>
  </si>
  <si>
    <t>Pays / Country</t>
  </si>
  <si>
    <t>Obligatoire si adresse renseignée</t>
  </si>
  <si>
    <t>&lt;Ctry&gt;</t>
  </si>
  <si>
    <t>Code sur 2 lettres majuscules issu d’une table SWIFT</t>
  </si>
  <si>
    <t>Identification</t>
  </si>
  <si>
    <t>&lt;Id&gt;&lt;OrgId&gt;&lt;Othr&gt;&lt;Id&gt;</t>
  </si>
  <si>
    <t>2.20</t>
  </si>
  <si>
    <t>&lt;iban&gt;</t>
  </si>
  <si>
    <t>IBAN automatisé du comptable émetteur</t>
  </si>
  <si>
    <t>2.21</t>
  </si>
  <si>
    <t>&lt;bic&gt;</t>
  </si>
  <si>
    <t>2.69</t>
  </si>
  <si>
    <t>Optionnel mais recommandé</t>
  </si>
  <si>
    <t>Identifiant (ex : SIRET)</t>
  </si>
  <si>
    <t>code application</t>
  </si>
  <si>
    <t>Codique de l’IBAN émetteur</t>
  </si>
  <si>
    <t xml:space="preserve">Obligatoire </t>
  </si>
  <si>
    <t>Code annexe du codique émetteur de l’IBAN</t>
  </si>
  <si>
    <t>Références complémentaires de l’opération</t>
  </si>
  <si>
    <t>Recommandé</t>
  </si>
  <si>
    <t>Montant / Amount</t>
  </si>
  <si>
    <t>N</t>
  </si>
  <si>
    <t>Référence Unique du Mandat RUM</t>
  </si>
  <si>
    <t>Date de signature du mandat</t>
  </si>
  <si>
    <t>Indicateur de modification de mandat</t>
  </si>
  <si>
    <t>2.72</t>
  </si>
  <si>
    <t>La longueur de l’IBAN varie selon les pays</t>
  </si>
  <si>
    <t>2.74</t>
  </si>
  <si>
    <t xml:space="preserve"> Il est recommandé de renseigner un nom en clair </t>
  </si>
  <si>
    <t xml:space="preserve"> &lt;AdrLine&gt;</t>
  </si>
  <si>
    <t xml:space="preserve"> &lt;Ctry&gt;</t>
  </si>
  <si>
    <t>Uniquement utilisé en cas de modification au sein de la même banque. Sinon interdite</t>
  </si>
  <si>
    <t>Nature du paiement / Code purpose</t>
  </si>
  <si>
    <t>Libellé de l'opération</t>
  </si>
  <si>
    <t>Indicateur type de libellé</t>
  </si>
  <si>
    <t>Informations spécifiques destinées aux traitements PSAR</t>
  </si>
  <si>
    <t>Ces informations ne sont pas transmises à la BDF ou à l’IEDOM</t>
  </si>
  <si>
    <t>FILLER</t>
  </si>
  <si>
    <t>Type d’article</t>
  </si>
  <si>
    <t>TOTAL</t>
  </si>
  <si>
    <t>- Format SSAA-MM-JJ
- Doit  être au maximum supérieure de 45 jours calendaires par rapport à la date de remise à PSAR</t>
  </si>
  <si>
    <t>nom du poste comptable
Ex : trésorerie de… , DDFIP de…</t>
  </si>
  <si>
    <t>Emetteur initial Tiers créancier/ Ultimate Creditor</t>
  </si>
  <si>
    <t>Liste de codes prédéfinis (Cf annexe 2)
Caractères majuscules</t>
  </si>
  <si>
    <t>Spécifications</t>
  </si>
  <si>
    <t>&lt;SeqTp&gt;</t>
  </si>
  <si>
    <t>2.16</t>
  </si>
  <si>
    <t>2.14</t>
  </si>
  <si>
    <t>&lt;Ctgypurp&gt;</t>
  </si>
  <si>
    <t>2.18</t>
  </si>
  <si>
    <t>&lt;ReqdColltnDt&gt;</t>
  </si>
  <si>
    <t>2.31</t>
  </si>
  <si>
    <t>&lt;EndToEndId&gt;</t>
  </si>
  <si>
    <t>Pour les applications utilisant un codique sur 6 caractères dans leur référentiel, le code annexe doit être valorisé à 0
Pour les applications utilisant le codique NOMINOE sur 7 caractères (6 caractères + code annexe) dans leur référentiel, le code annexe doit être valorisé avec le code annexe NOMINOE</t>
  </si>
  <si>
    <t>Référence  véhiculée de bout en bout / END to END Identification
Cette référence est obligatoire et est destinée à être échangée dans toute la chaîne de traitement de l’émetteur au destinataire de l’opération.
Cette référence doit permettre d’identifier de manière unique et non ambiguë chaque opération (prélèvement).
En accord avec la BDF, cette référence comprend : le code application, le codique du comptable (sur 7 caractères)  associé à l’IBAN émetteur et une zone complémentaire permettant d’identifier l’opération.</t>
  </si>
  <si>
    <t>2.44</t>
  </si>
  <si>
    <t>&lt;InstdAmt&gt;</t>
  </si>
  <si>
    <t>- Montant en centimes (sans séparateur de décimales) 
- zone numérique cadreé à droite et complétée par des zéros à gauche
- Valeur comprise entre 00000000000000001 mini et 00000099999999999 maxi</t>
  </si>
  <si>
    <t>2.48</t>
  </si>
  <si>
    <t>&lt;MndtId&gt;</t>
  </si>
  <si>
    <t>2.49</t>
  </si>
  <si>
    <t>&lt;DtOfSgntr&gt;</t>
  </si>
  <si>
    <t>2.50</t>
  </si>
  <si>
    <t>&lt;AmdmntInd&gt;</t>
  </si>
  <si>
    <t>Caractères majuscules
La longueur du BIC doit être de 8 ou 11 caractères cadrés à gauche</t>
  </si>
  <si>
    <t xml:space="preserve">La structure du BIC doit être conforme à la norme ISO  
code banque sur 4 caractères alphabétiques
code pays ISO sur 2 caractères alphabétiques 
code situation géographique sur 2 caractères alphanumériques 
code guichet sur 3 caractères alphanumériques
</t>
  </si>
  <si>
    <t>2.70</t>
  </si>
  <si>
    <t>Destinataire débiteur / Debtor</t>
  </si>
  <si>
    <t>2.73</t>
  </si>
  <si>
    <t>&lt;IBAN&gt;</t>
  </si>
  <si>
    <t xml:space="preserve">Caractères majuscules
La structure de l’IBAN doit être conforme à la norme ISO 
- code pays sur 2 caractères alphabétiques
- clé sur 2 caractères numériques
- suite= alphanumériques (chiffres ou lettres) sur une série continue (sans espaces)
</t>
  </si>
  <si>
    <t>Destinataire final / Ultimate Debtor
Permet d’individualiser les destinataires de prélèvements identiques sur un même compte</t>
  </si>
  <si>
    <t>2.52</t>
  </si>
  <si>
    <t>2.53</t>
  </si>
  <si>
    <t>2.57</t>
  </si>
  <si>
    <t>2.58</t>
  </si>
  <si>
    <t>&lt;OrgnlMndtId&gt;</t>
  </si>
  <si>
    <t>&lt;OrgnlCdtrSchmId&gt;&lt;Nm&gt;</t>
  </si>
  <si>
    <r>
      <t>&lt;OrgnlCdtrSchmId</t>
    </r>
    <r>
      <rPr>
        <sz val="10"/>
        <rFont val="Times New Roman"/>
        <family val="1"/>
      </rPr>
      <t>&gt;&lt;Id&gt;&lt;PrvtId&gt;&lt;Othr&gt;&lt;Id&gt;</t>
    </r>
  </si>
  <si>
    <r>
      <t>&lt;OrgnlDbtrAcct</t>
    </r>
    <r>
      <rPr>
        <sz val="10"/>
        <rFont val="Times New Roman"/>
        <family val="1"/>
      </rPr>
      <t>&gt;&lt;Id&gt;&lt;IBAN&gt;</t>
    </r>
  </si>
  <si>
    <r>
      <t>&lt;OrgnlDbtrAgt</t>
    </r>
    <r>
      <rPr>
        <sz val="10"/>
        <rFont val="Times New Roman"/>
        <family val="1"/>
      </rPr>
      <t>&gt;&lt;FinInstnId&gt;&lt;Othr&gt;&lt;Id&gt;</t>
    </r>
  </si>
  <si>
    <t xml:space="preserve">Same Mandat with New debtor agent.
</t>
  </si>
  <si>
    <t>Modification du mandat</t>
  </si>
  <si>
    <t>Code sur 4 caractères
Cf annexe2</t>
  </si>
  <si>
    <t>2.89
2.90</t>
  </si>
  <si>
    <t>&lt;Ustrd&gt;
&lt;Strd&gt;</t>
  </si>
  <si>
    <t xml:space="preserve">Libellé de l'opération peut prendre 2 formes
- unstructured : libellé libre sur 140 caractères
- structured : libellé structuré 39  caractères = 
    4 c = SCOR
    35 c maxi = référence spécifique convenue entre le donneur d’ordre et le bénéficiaire permettant au bénéficiaire d’automatiser ses traitements
</t>
  </si>
  <si>
    <t xml:space="preserve">Si libellé de forme :
- unstructured = espace
- structured = S
</t>
  </si>
  <si>
    <t xml:space="preserve">Ce champ est renseigné par les applications si des informations spécifiques sont utiles à PSAR pour des traitements particuliers.
Ce champ est alphanumérique, les informations propres à chaque application sont cadrées à gauche complétées par des espaces
</t>
  </si>
  <si>
    <t>2.77</t>
  </si>
  <si>
    <t>&lt;cd&gt;</t>
  </si>
  <si>
    <t>SDD</t>
  </si>
  <si>
    <t>= PAIN.008.001.02
Caractères majuscules</t>
  </si>
  <si>
    <t>AT-21</t>
  </si>
  <si>
    <t>IMPORTANT :
Si l'indicateur de modification de mandat (index 2.50) est égal à "true" et 'Original DebtorAgent' (index 2.58) est à "SMNDA", la valeur " FRST " est obligatoire</t>
  </si>
  <si>
    <t>Règles délais de présentation</t>
  </si>
  <si>
    <t>AT-11</t>
  </si>
  <si>
    <t>AT-06</t>
  </si>
  <si>
    <t>AT-03</t>
  </si>
  <si>
    <t>Compte /  account
IBAN émetteur</t>
  </si>
  <si>
    <t>Banque 
BIC émetteur</t>
  </si>
  <si>
    <t>AT-05</t>
  </si>
  <si>
    <t xml:space="preserve">Caractères majuscules
Longueur d’un IBAN français = 27
Obligatoire sauf applications télégérées du secteur local qui ne fournisse pas l’IBAN mais uniquement le codique du comptable émetteur
IBAN du comptable =
- code pays (2)
- clé IBAN (2)
- code banque (5)
- code guichet (5)
- identifiant client (4)
- 0000000 (7)
- Clé rib (2)
</t>
  </si>
  <si>
    <t>Caractères majuscules
La longueur du BIC doit être de 11 caractères cadrés à gauche</t>
  </si>
  <si>
    <t>AT-04</t>
  </si>
  <si>
    <t>AT-38</t>
  </si>
  <si>
    <t>AT-39</t>
  </si>
  <si>
    <t>AT-10</t>
  </si>
  <si>
    <t>= codique du poste associé l’IBAN fourni dans la zone Creditor Account</t>
  </si>
  <si>
    <t>PSAR effectue un contrôle de cohérence entre l’IBAN émetteur et le codique
Caractères majuscules</t>
  </si>
  <si>
    <t>AT-14</t>
  </si>
  <si>
    <t>AT-09</t>
  </si>
  <si>
    <t>AT-27</t>
  </si>
  <si>
    <t>AT-07</t>
  </si>
  <si>
    <t>AT-13</t>
  </si>
  <si>
    <t>AT-15</t>
  </si>
  <si>
    <t>AT-37</t>
  </si>
  <si>
    <t>AT-01</t>
  </si>
  <si>
    <t>AT-25</t>
  </si>
  <si>
    <r>
      <t xml:space="preserve">Séquence de présentation :
Les valeurs possibles sont : 
</t>
    </r>
    <r>
      <rPr>
        <b/>
        <sz val="12"/>
        <rFont val="Times New Roman"/>
        <family val="1"/>
      </rPr>
      <t>FRST</t>
    </r>
    <r>
      <rPr>
        <sz val="12"/>
        <rFont val="Times New Roman"/>
        <family val="1"/>
      </rPr>
      <t xml:space="preserve"> (1er d'une serie de prélèvements récurrents), 
</t>
    </r>
    <r>
      <rPr>
        <b/>
        <sz val="12"/>
        <rFont val="Times New Roman"/>
        <family val="1"/>
      </rPr>
      <t>RCUR</t>
    </r>
    <r>
      <rPr>
        <sz val="12"/>
        <rFont val="Times New Roman"/>
        <family val="1"/>
      </rPr>
      <t xml:space="preserve"> (récurrent), 
</t>
    </r>
    <r>
      <rPr>
        <b/>
        <sz val="12"/>
        <rFont val="Times New Roman"/>
        <family val="1"/>
      </rPr>
      <t>FNAL</t>
    </r>
    <r>
      <rPr>
        <sz val="12"/>
        <rFont val="Times New Roman"/>
        <family val="1"/>
      </rPr>
      <t xml:space="preserve"> (dernier d'une série), 
</t>
    </r>
    <r>
      <rPr>
        <b/>
        <sz val="12"/>
        <rFont val="Times New Roman"/>
        <family val="1"/>
      </rPr>
      <t>OOFF</t>
    </r>
    <r>
      <rPr>
        <sz val="12"/>
        <rFont val="Times New Roman"/>
        <family val="1"/>
      </rPr>
      <t xml:space="preserve"> (prélèvement ponctuel).
La longueur du code doit être de 4 caractères cadrés à gauche</t>
    </r>
  </si>
  <si>
    <r>
      <t xml:space="preserve">Les valeurs possibles sont : 
</t>
    </r>
    <r>
      <rPr>
        <b/>
        <sz val="12"/>
        <rFont val="Times New Roman"/>
        <family val="1"/>
      </rPr>
      <t xml:space="preserve">true 
false </t>
    </r>
    <r>
      <rPr>
        <sz val="12"/>
        <rFont val="Times New Roman"/>
        <family val="1"/>
      </rPr>
      <t xml:space="preserve">
Caractères minuscules</t>
    </r>
  </si>
  <si>
    <t>AT-19</t>
  </si>
  <si>
    <t>AT-18</t>
  </si>
  <si>
    <t>AT-58</t>
  </si>
  <si>
    <t>AT-22</t>
  </si>
  <si>
    <t>non véhiculé à la BDF pour cette version</t>
  </si>
  <si>
    <t>Mandat</t>
  </si>
  <si>
    <t>Si l’indicateur de modification du mandat est valorisé à « true », au moins un des 5 éléments ci-dessous (numéotés de 1 à 5) du bloc modification de mandat doit être valorisé.</t>
  </si>
  <si>
    <t>1 / Référence de l’ancien mandat (ancienne RUM)</t>
  </si>
  <si>
    <t>2/ Ancien nom du créancier</t>
  </si>
  <si>
    <t>3/ Ancien ICS</t>
  </si>
  <si>
    <t>4/ Ancien IBAN du débiteur</t>
  </si>
  <si>
    <t>5/ Changement de banque du débiteur</t>
  </si>
  <si>
    <r>
      <t xml:space="preserve">En cas de modification de banque, la valeur de ce champ doit être </t>
    </r>
    <r>
      <rPr>
        <b/>
        <sz val="12"/>
        <rFont val="Times New Roman"/>
        <family val="1"/>
      </rPr>
      <t>SMNDA</t>
    </r>
    <r>
      <rPr>
        <sz val="12"/>
        <rFont val="Times New Roman"/>
        <family val="1"/>
      </rPr>
      <t xml:space="preserve">
Si ce champ est valorise, le type de transaction (positions 16-19) doit être valorisé à FRST</t>
    </r>
  </si>
  <si>
    <t>INDEX MAPPING XML</t>
  </si>
  <si>
    <t>Attribut métier</t>
  </si>
  <si>
    <t>Nature du paiement</t>
  </si>
  <si>
    <r>
      <t xml:space="preserve">BIC du comptable émetteur
Comptable BDF = </t>
    </r>
    <r>
      <rPr>
        <b/>
        <sz val="12"/>
        <rFont val="Times New Roman"/>
        <family val="1"/>
      </rPr>
      <t>BDFEFRPPCCT</t>
    </r>
    <r>
      <rPr>
        <sz val="12"/>
        <rFont val="Times New Roman"/>
        <family val="1"/>
      </rPr>
      <t xml:space="preserve">
Comptable IEDOM = </t>
    </r>
    <r>
      <rPr>
        <b/>
        <sz val="12"/>
        <rFont val="Times New Roman"/>
        <family val="1"/>
      </rPr>
      <t>IDDOFRP1XXX</t>
    </r>
  </si>
  <si>
    <t>Compte du destinataire / Debtor account
IBAN du destinataire</t>
  </si>
  <si>
    <t>Banque du destinataire / Debtor agent
BIC du destinataire</t>
  </si>
  <si>
    <t>LORS DE LA REMISE D’UN FICHIER A PSAR, TOUS LES CHAMPS DOIVENT ETRE FOURNIS (renseignés ou à blanc) POUR CHAQUE OPERATION</t>
  </si>
  <si>
    <t>Date de création de la remise</t>
  </si>
  <si>
    <t>Référence technique de la remise</t>
  </si>
  <si>
    <t>XXXXXXXX-XXX-SDD-AAQQQ-XXX</t>
  </si>
  <si>
    <t>Emetteur de la remise</t>
  </si>
  <si>
    <t>Code application</t>
  </si>
  <si>
    <t>ARTICLE DE TÊTE</t>
  </si>
  <si>
    <t>ARTICLE DE DETAIL</t>
  </si>
  <si>
    <t>= 01</t>
  </si>
  <si>
    <t>Le code application est sur 2 caractères
Pour les applications existantes :
- 1er caractère = 1
- 2e caractère = code application actuel</t>
  </si>
  <si>
    <t>cf article de détail</t>
  </si>
  <si>
    <t>ARTICLE DE FIN</t>
  </si>
  <si>
    <t>= 09</t>
  </si>
  <si>
    <t>Format SSAA-MM-JJ</t>
  </si>
  <si>
    <t>= 04</t>
  </si>
  <si>
    <t>- Format SSAA-MM-JJ
- Doit  être au maximum supérieure de 45 jours calendaires par rapport à la date de remise à PSAR
- La date d'échéancet doit être unique pour une remise (articles 04 et 09)</t>
  </si>
  <si>
    <t>Nombre total d'opérations contenues dans la remise</t>
  </si>
  <si>
    <t>Montant total de la remise</t>
  </si>
  <si>
    <t>zone numérique cadreé à droite et complétée par des zéros à gauche</t>
  </si>
  <si>
    <t>Les champs alphanumériques doivent cadrés à gauche et complétés à droite par des espaces
Les champs numériques doivent être cadrés à droite et complétés à gauche par des espaces</t>
  </si>
  <si>
    <t>La valorisation correcte de cette zone permettra un contrôle de doublon d’opération plus fiable et est nécessaire pour les CAI (correction de domiciliation bancaire)</t>
  </si>
  <si>
    <t>cf annexe 18</t>
  </si>
  <si>
    <t xml:space="preserve"> Ce champ permet d'indiquer le donneur d'ordre intial du SDD, ce dernier étant le créancier (OPH, collectivité territoriale…). Tous les champs de la rubrique ultimate creditor permettent d'identifier le créancier initial.
 Il est recommandé de renseigner un nom en clair significatif pour le bénéficiaire</t>
  </si>
  <si>
    <t>- Montant en centimes (sans séparateur de décimales) 
- zone numérique cadrée à droite et complétée par des zéros à gauche</t>
  </si>
  <si>
    <t>cf article de tête</t>
  </si>
  <si>
    <t>= Emetteur initial Tiers créancier/ Ultimate Creditor
cf article de tête</t>
  </si>
  <si>
    <t>ICS identifiant créancier SEPA</t>
  </si>
  <si>
    <t>2.27</t>
  </si>
  <si>
    <t>&lt;CdtrSchmeId&gt;&lt;Id&gt;&lt;PrvtId&gt;&lt;Othr&gt;&lt;Id&gt;</t>
  </si>
  <si>
    <t>AT-02</t>
  </si>
  <si>
    <t>Caractères majuscules
Longueur d’un ICS français = 13 caractères cadrés à gauche</t>
  </si>
  <si>
    <t>ICS du créancier ou du tiers créancier figurant sur le mandat</t>
  </si>
  <si>
    <t>PRELEVEMENT SEPA - Protocole d'échange format plat pour les remettants non DFT à un ESI PSAR ou TPGroupe SEPA</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</si>
</sst>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s>
  <fonts count="10">
    <font>
      <sz val="10"/>
      <name val="Arial"/>
      <family val="0"/>
    </font>
    <font>
      <sz val="10"/>
      <name val="Times New Roman"/>
      <family val="1"/>
    </font>
    <font>
      <b/>
      <sz val="12"/>
      <name val="Times New Roman"/>
      <family val="1"/>
    </font>
    <font>
      <sz val="12"/>
      <name val="Times New Roman"/>
      <family val="1"/>
    </font>
    <font>
      <sz val="12"/>
      <color indexed="12"/>
      <name val="Times New Roman"/>
      <family val="1"/>
    </font>
    <font>
      <sz val="14"/>
      <name val="Times New Roman"/>
      <family val="1"/>
    </font>
    <font>
      <sz val="12"/>
      <color indexed="10"/>
      <name val="Times New Roman"/>
      <family val="1"/>
    </font>
    <font>
      <u val="single"/>
      <sz val="12"/>
      <name val="Times New Roman"/>
      <family val="1"/>
    </font>
    <font>
      <b/>
      <sz val="10"/>
      <name val="Arial"/>
      <family val="2"/>
    </font>
    <font>
      <b/>
      <u val="single"/>
      <sz val="16"/>
      <name val="Times New Roman"/>
      <family val="1"/>
    </font>
  </fonts>
  <fills count="3">
    <fill>
      <patternFill/>
    </fill>
    <fill>
      <patternFill patternType="gray125"/>
    </fill>
    <fill>
      <patternFill patternType="solid">
        <fgColor indexed="22"/>
        <bgColor indexed="64"/>
      </patternFill>
    </fill>
  </fills>
  <borders count="3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style="medium"/>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thin"/>
      <right style="medium"/>
      <top>
        <color indexed="63"/>
      </top>
      <bottom style="thin"/>
    </border>
    <border>
      <left style="thin"/>
      <right style="thin"/>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Alignment="1">
      <alignment/>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4" fillId="0" borderId="1" xfId="0" applyFont="1" applyBorder="1" applyAlignment="1">
      <alignment horizontal="center" vertical="top" wrapText="1"/>
    </xf>
    <xf numFmtId="1" fontId="0" fillId="0" borderId="1" xfId="0" applyNumberFormat="1" applyFont="1" applyBorder="1" applyAlignment="1">
      <alignment horizontal="center"/>
    </xf>
    <xf numFmtId="1" fontId="0" fillId="0" borderId="1" xfId="0" applyNumberFormat="1" applyFont="1" applyBorder="1" applyAlignment="1">
      <alignment/>
    </xf>
    <xf numFmtId="0" fontId="1"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4" fillId="0" borderId="5" xfId="0" applyFont="1" applyBorder="1" applyAlignment="1">
      <alignment vertical="top" wrapText="1"/>
    </xf>
    <xf numFmtId="0" fontId="3" fillId="0" borderId="4" xfId="0" applyFont="1" applyBorder="1" applyAlignment="1">
      <alignment horizontal="left" vertical="top" wrapText="1"/>
    </xf>
    <xf numFmtId="1" fontId="0" fillId="0" borderId="3" xfId="0" applyNumberFormat="1" applyFont="1" applyBorder="1" applyAlignment="1">
      <alignment/>
    </xf>
    <xf numFmtId="0" fontId="3" fillId="0" borderId="5" xfId="0" applyFont="1" applyBorder="1" applyAlignment="1">
      <alignment horizontal="left" vertical="top" wrapText="1"/>
    </xf>
    <xf numFmtId="1" fontId="0" fillId="0" borderId="4" xfId="0" applyNumberFormat="1" applyFont="1" applyBorder="1" applyAlignment="1">
      <alignment horizontal="center"/>
    </xf>
    <xf numFmtId="1" fontId="0" fillId="0" borderId="4" xfId="0" applyNumberFormat="1" applyFont="1" applyBorder="1" applyAlignment="1">
      <alignment/>
    </xf>
    <xf numFmtId="0" fontId="4" fillId="0" borderId="4" xfId="0" applyFont="1" applyBorder="1" applyAlignment="1">
      <alignment vertical="top" wrapText="1"/>
    </xf>
    <xf numFmtId="1" fontId="0" fillId="0" borderId="5" xfId="0" applyNumberFormat="1" applyFont="1" applyBorder="1" applyAlignment="1">
      <alignment horizontal="center"/>
    </xf>
    <xf numFmtId="1" fontId="0" fillId="0" borderId="5" xfId="0" applyNumberFormat="1" applyFont="1" applyBorder="1" applyAlignment="1">
      <alignment/>
    </xf>
    <xf numFmtId="1" fontId="0" fillId="0" borderId="2" xfId="0" applyNumberFormat="1" applyFont="1" applyBorder="1" applyAlignment="1">
      <alignment horizontal="center"/>
    </xf>
    <xf numFmtId="1" fontId="0" fillId="0" borderId="2" xfId="0" applyNumberFormat="1" applyFont="1" applyBorder="1" applyAlignment="1">
      <alignment/>
    </xf>
    <xf numFmtId="0" fontId="3" fillId="0" borderId="2" xfId="0" applyFont="1" applyBorder="1" applyAlignment="1">
      <alignment vertical="top" wrapText="1"/>
    </xf>
    <xf numFmtId="0" fontId="1" fillId="0" borderId="1" xfId="0" applyFont="1" applyFill="1" applyBorder="1" applyAlignment="1">
      <alignment horizontal="left" vertical="top" wrapText="1"/>
    </xf>
    <xf numFmtId="0" fontId="0" fillId="0" borderId="0" xfId="0" applyFont="1" applyAlignment="1">
      <alignment/>
    </xf>
    <xf numFmtId="1" fontId="0" fillId="0" borderId="1" xfId="0" applyNumberFormat="1" applyFont="1" applyFill="1" applyBorder="1" applyAlignment="1">
      <alignment/>
    </xf>
    <xf numFmtId="49" fontId="3" fillId="0" borderId="6" xfId="0" applyNumberFormat="1" applyFont="1" applyBorder="1" applyAlignment="1">
      <alignment vertical="top" wrapText="1" shrinkToFit="1"/>
    </xf>
    <xf numFmtId="49" fontId="3" fillId="0" borderId="5" xfId="0" applyNumberFormat="1" applyFont="1" applyBorder="1" applyAlignment="1">
      <alignment vertical="top" wrapText="1" shrinkToFit="1"/>
    </xf>
    <xf numFmtId="49" fontId="3" fillId="0" borderId="1" xfId="0" applyNumberFormat="1" applyFont="1" applyBorder="1" applyAlignment="1">
      <alignment vertical="top" wrapText="1" shrinkToFit="1"/>
    </xf>
    <xf numFmtId="49" fontId="3" fillId="0" borderId="2" xfId="0" applyNumberFormat="1" applyFont="1" applyBorder="1" applyAlignment="1">
      <alignment vertical="top" wrapText="1" shrinkToFit="1"/>
    </xf>
    <xf numFmtId="49" fontId="3" fillId="0" borderId="1" xfId="0" applyNumberFormat="1" applyFont="1" applyFill="1" applyBorder="1" applyAlignment="1">
      <alignment vertical="top" wrapText="1" shrinkToFit="1"/>
    </xf>
    <xf numFmtId="0" fontId="3" fillId="0" borderId="1" xfId="0" applyFont="1" applyBorder="1" applyAlignment="1">
      <alignment vertical="top" wrapText="1" shrinkToFit="1"/>
    </xf>
    <xf numFmtId="0" fontId="3" fillId="0" borderId="4" xfId="0" applyFont="1" applyBorder="1" applyAlignment="1">
      <alignment vertical="top" wrapText="1" shrinkToFit="1"/>
    </xf>
    <xf numFmtId="0" fontId="3" fillId="0" borderId="2" xfId="0" applyFont="1" applyBorder="1" applyAlignment="1">
      <alignment vertical="top" wrapText="1" shrinkToFit="1"/>
    </xf>
    <xf numFmtId="0" fontId="3" fillId="0" borderId="5" xfId="0" applyFont="1" applyBorder="1" applyAlignment="1">
      <alignment vertical="top" wrapText="1" shrinkToFit="1"/>
    </xf>
    <xf numFmtId="0" fontId="3" fillId="0" borderId="3" xfId="0" applyFont="1" applyBorder="1" applyAlignment="1">
      <alignment vertical="top" wrapText="1" shrinkToFit="1"/>
    </xf>
    <xf numFmtId="49" fontId="6" fillId="0" borderId="1" xfId="0" applyNumberFormat="1" applyFont="1" applyBorder="1" applyAlignment="1">
      <alignment vertical="top" wrapText="1" shrinkToFit="1"/>
    </xf>
    <xf numFmtId="49" fontId="0" fillId="0" borderId="0" xfId="0" applyNumberFormat="1" applyFont="1" applyAlignment="1">
      <alignment shrinkToFit="1"/>
    </xf>
    <xf numFmtId="49" fontId="3" fillId="0" borderId="4" xfId="0" applyNumberFormat="1" applyFont="1" applyBorder="1" applyAlignment="1">
      <alignment vertical="top" wrapText="1" shrinkToFit="1"/>
    </xf>
    <xf numFmtId="0" fontId="0" fillId="0" borderId="0" xfId="0" applyFont="1" applyAlignment="1">
      <alignment vertical="center"/>
    </xf>
    <xf numFmtId="49" fontId="3" fillId="0" borderId="7" xfId="0" applyNumberFormat="1" applyFont="1" applyFill="1" applyBorder="1" applyAlignment="1">
      <alignment horizontal="left" vertical="top" wrapText="1" shrinkToFit="1"/>
    </xf>
    <xf numFmtId="49" fontId="3" fillId="0" borderId="8" xfId="0" applyNumberFormat="1" applyFont="1" applyBorder="1" applyAlignment="1">
      <alignment horizontal="left" vertical="top" wrapText="1" shrinkToFit="1"/>
    </xf>
    <xf numFmtId="49" fontId="3" fillId="0" borderId="6" xfId="0" applyNumberFormat="1"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9" xfId="0" applyFont="1" applyBorder="1" applyAlignment="1">
      <alignment horizontal="left" vertical="top" wrapText="1" shrinkToFit="1"/>
    </xf>
    <xf numFmtId="49" fontId="3" fillId="0" borderId="10" xfId="0" applyNumberFormat="1" applyFont="1" applyBorder="1" applyAlignment="1">
      <alignment horizontal="left" vertical="top" wrapText="1" shrinkToFit="1"/>
    </xf>
    <xf numFmtId="49" fontId="3" fillId="0" borderId="6" xfId="0" applyNumberFormat="1" applyFont="1" applyFill="1" applyBorder="1" applyAlignment="1">
      <alignment horizontal="left" vertical="top" wrapText="1" shrinkToFit="1"/>
    </xf>
    <xf numFmtId="0" fontId="3" fillId="0" borderId="8" xfId="0" applyFont="1" applyBorder="1" applyAlignment="1">
      <alignment horizontal="left" vertical="top" wrapText="1" shrinkToFit="1"/>
    </xf>
    <xf numFmtId="0" fontId="0" fillId="0" borderId="6" xfId="0" applyFont="1" applyBorder="1" applyAlignment="1">
      <alignment horizontal="left" shrinkToFit="1"/>
    </xf>
    <xf numFmtId="0" fontId="3" fillId="0" borderId="6" xfId="0" applyFont="1" applyFill="1" applyBorder="1" applyAlignment="1">
      <alignment horizontal="left" vertical="top" wrapText="1" shrinkToFit="1"/>
    </xf>
    <xf numFmtId="49" fontId="0" fillId="0" borderId="0" xfId="0" applyNumberFormat="1" applyFont="1" applyAlignment="1">
      <alignment horizontal="left" shrinkToFit="1"/>
    </xf>
    <xf numFmtId="0" fontId="1" fillId="0" borderId="1" xfId="0" applyFont="1" applyFill="1" applyBorder="1" applyAlignment="1">
      <alignment vertical="top" wrapText="1"/>
    </xf>
    <xf numFmtId="0" fontId="1" fillId="0" borderId="1" xfId="0" applyFont="1" applyBorder="1" applyAlignment="1">
      <alignment vertical="top" wrapText="1"/>
    </xf>
    <xf numFmtId="0" fontId="0" fillId="0" borderId="0" xfId="0" applyFont="1" applyFill="1" applyAlignment="1">
      <alignment/>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vertical="top" wrapText="1" shrinkToFit="1"/>
    </xf>
    <xf numFmtId="0" fontId="5" fillId="2" borderId="11" xfId="0" applyFont="1" applyFill="1" applyBorder="1" applyAlignment="1">
      <alignment vertical="top" wrapText="1"/>
    </xf>
    <xf numFmtId="1"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1" xfId="0" applyFont="1" applyFill="1" applyBorder="1" applyAlignment="1">
      <alignment horizontal="left" vertical="top" wrapText="1"/>
    </xf>
    <xf numFmtId="49" fontId="5" fillId="2" borderId="11" xfId="0" applyNumberFormat="1" applyFont="1" applyFill="1" applyBorder="1" applyAlignment="1">
      <alignment vertical="top" wrapText="1" shrinkToFit="1"/>
    </xf>
    <xf numFmtId="0" fontId="0" fillId="0" borderId="12" xfId="0" applyFont="1" applyFill="1" applyBorder="1" applyAlignment="1">
      <alignment vertical="center"/>
    </xf>
    <xf numFmtId="49" fontId="5" fillId="0" borderId="8" xfId="0" applyNumberFormat="1" applyFont="1" applyFill="1" applyBorder="1" applyAlignment="1">
      <alignment horizontal="left" vertical="top" wrapText="1" shrinkToFit="1"/>
    </xf>
    <xf numFmtId="0" fontId="0" fillId="0" borderId="13" xfId="0" applyFont="1" applyFill="1" applyBorder="1" applyAlignment="1">
      <alignment vertical="center"/>
    </xf>
    <xf numFmtId="49" fontId="5" fillId="0" borderId="6" xfId="0" applyNumberFormat="1" applyFont="1" applyFill="1" applyBorder="1" applyAlignment="1">
      <alignment horizontal="left" vertical="top" wrapText="1" shrinkToFit="1"/>
    </xf>
    <xf numFmtId="0" fontId="5" fillId="0" borderId="13" xfId="0" applyFont="1" applyFill="1" applyBorder="1" applyAlignment="1">
      <alignment vertical="top" wrapText="1"/>
    </xf>
    <xf numFmtId="0" fontId="0" fillId="0" borderId="14" xfId="0" applyFont="1" applyFill="1" applyBorder="1" applyAlignment="1">
      <alignment vertical="center"/>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4" xfId="0" applyFont="1" applyFill="1" applyBorder="1" applyAlignment="1">
      <alignment horizontal="left" vertical="top" wrapText="1"/>
    </xf>
    <xf numFmtId="49" fontId="5" fillId="0" borderId="4" xfId="0" applyNumberFormat="1" applyFont="1" applyFill="1" applyBorder="1" applyAlignment="1">
      <alignment vertical="top" wrapText="1" shrinkToFit="1"/>
    </xf>
    <xf numFmtId="49" fontId="5" fillId="0" borderId="9" xfId="0" applyNumberFormat="1" applyFont="1" applyFill="1" applyBorder="1" applyAlignment="1">
      <alignment horizontal="left" vertical="top" wrapText="1" shrinkToFit="1"/>
    </xf>
    <xf numFmtId="49" fontId="5" fillId="0" borderId="7" xfId="0" applyNumberFormat="1" applyFont="1" applyFill="1" applyBorder="1" applyAlignment="1">
      <alignment horizontal="left" vertical="top" wrapText="1" shrinkToFit="1"/>
    </xf>
    <xf numFmtId="49" fontId="5" fillId="0" borderId="3" xfId="0" applyNumberFormat="1" applyFont="1" applyFill="1" applyBorder="1" applyAlignment="1">
      <alignment vertical="top" wrapText="1" shrinkToFit="1"/>
    </xf>
    <xf numFmtId="1" fontId="5" fillId="2" borderId="15" xfId="0" applyNumberFormat="1" applyFont="1" applyFill="1" applyBorder="1" applyAlignment="1">
      <alignment horizontal="center" vertical="top" wrapText="1"/>
    </xf>
    <xf numFmtId="0" fontId="8" fillId="2" borderId="16" xfId="0" applyFont="1" applyFill="1" applyBorder="1" applyAlignment="1">
      <alignment vertical="center"/>
    </xf>
    <xf numFmtId="0" fontId="5" fillId="2" borderId="15" xfId="0" applyFont="1" applyFill="1" applyBorder="1" applyAlignment="1">
      <alignment vertical="top" wrapText="1"/>
    </xf>
    <xf numFmtId="0" fontId="5" fillId="2" borderId="15" xfId="0" applyFont="1" applyFill="1" applyBorder="1" applyAlignment="1">
      <alignment horizontal="center" vertical="top" wrapText="1"/>
    </xf>
    <xf numFmtId="0" fontId="5" fillId="2" borderId="15" xfId="0" applyFont="1" applyFill="1" applyBorder="1" applyAlignment="1">
      <alignment horizontal="left" vertical="top" wrapText="1"/>
    </xf>
    <xf numFmtId="49" fontId="5" fillId="2" borderId="15" xfId="0" applyNumberFormat="1" applyFont="1" applyFill="1" applyBorder="1" applyAlignment="1">
      <alignment vertical="top" wrapText="1" shrinkToFit="1"/>
    </xf>
    <xf numFmtId="49" fontId="5" fillId="2" borderId="17" xfId="0" applyNumberFormat="1" applyFont="1" applyFill="1" applyBorder="1" applyAlignment="1">
      <alignment horizontal="left" vertical="top" wrapText="1" shrinkToFit="1"/>
    </xf>
    <xf numFmtId="49" fontId="3" fillId="0" borderId="9" xfId="0" applyNumberFormat="1" applyFont="1" applyBorder="1" applyAlignment="1">
      <alignment horizontal="left" vertical="top" wrapText="1" shrinkToFit="1"/>
    </xf>
    <xf numFmtId="0" fontId="0" fillId="0" borderId="13" xfId="0" applyFont="1" applyBorder="1" applyAlignment="1">
      <alignment vertical="center"/>
    </xf>
    <xf numFmtId="0" fontId="0" fillId="0" borderId="12" xfId="0" applyFont="1" applyBorder="1" applyAlignment="1">
      <alignment vertical="center"/>
    </xf>
    <xf numFmtId="0" fontId="3" fillId="0" borderId="5" xfId="0" applyFont="1" applyFill="1" applyBorder="1" applyAlignment="1">
      <alignment vertical="top" wrapText="1"/>
    </xf>
    <xf numFmtId="0" fontId="4" fillId="0" borderId="5" xfId="0" applyFont="1" applyFill="1" applyBorder="1" applyAlignment="1">
      <alignment vertical="top" wrapText="1"/>
    </xf>
    <xf numFmtId="0" fontId="3" fillId="0" borderId="5" xfId="0" applyFont="1" applyFill="1" applyBorder="1" applyAlignment="1">
      <alignment horizontal="left" vertical="top" wrapText="1"/>
    </xf>
    <xf numFmtId="0" fontId="0" fillId="0" borderId="18" xfId="0" applyFont="1" applyFill="1" applyBorder="1" applyAlignment="1">
      <alignment vertical="center"/>
    </xf>
    <xf numFmtId="0" fontId="5" fillId="0" borderId="2" xfId="0" applyFont="1" applyFill="1" applyBorder="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49" fontId="5" fillId="0" borderId="2" xfId="0" applyNumberFormat="1" applyFont="1" applyFill="1" applyBorder="1" applyAlignment="1">
      <alignment vertical="top" wrapText="1" shrinkToFit="1"/>
    </xf>
    <xf numFmtId="49" fontId="5" fillId="0" borderId="10" xfId="0" applyNumberFormat="1" applyFont="1" applyFill="1" applyBorder="1" applyAlignment="1">
      <alignment horizontal="left" vertical="top" wrapText="1" shrinkToFit="1"/>
    </xf>
    <xf numFmtId="0" fontId="5" fillId="0" borderId="5" xfId="0" applyFont="1" applyFill="1" applyBorder="1" applyAlignment="1">
      <alignment horizontal="center" vertical="top" wrapText="1"/>
    </xf>
    <xf numFmtId="49" fontId="5" fillId="0" borderId="5" xfId="0" applyNumberFormat="1" applyFont="1" applyFill="1" applyBorder="1" applyAlignment="1">
      <alignment vertical="top" wrapText="1" shrinkToFit="1"/>
    </xf>
    <xf numFmtId="49" fontId="3" fillId="0" borderId="8" xfId="0" applyNumberFormat="1" applyFont="1" applyFill="1" applyBorder="1" applyAlignment="1">
      <alignment horizontal="left" vertical="top" wrapText="1" shrinkToFit="1"/>
    </xf>
    <xf numFmtId="0" fontId="3" fillId="0" borderId="10" xfId="0" applyFont="1" applyBorder="1" applyAlignment="1">
      <alignment horizontal="left" vertical="top" wrapText="1" shrinkToFit="1"/>
    </xf>
    <xf numFmtId="0" fontId="1" fillId="0" borderId="4" xfId="0" applyFont="1" applyBorder="1" applyAlignment="1">
      <alignment vertical="top" wrapText="1"/>
    </xf>
    <xf numFmtId="0" fontId="1" fillId="0" borderId="4" xfId="0" applyFont="1" applyBorder="1" applyAlignment="1">
      <alignment vertical="top" wrapText="1" shrinkToFit="1"/>
    </xf>
    <xf numFmtId="1" fontId="0" fillId="0" borderId="11" xfId="0" applyNumberFormat="1" applyFont="1" applyBorder="1" applyAlignment="1">
      <alignment horizontal="center"/>
    </xf>
    <xf numFmtId="0" fontId="0" fillId="0" borderId="19" xfId="0" applyFont="1" applyBorder="1" applyAlignment="1">
      <alignment vertical="center" wrapText="1"/>
    </xf>
    <xf numFmtId="0" fontId="3" fillId="0" borderId="11" xfId="0" applyFont="1" applyBorder="1" applyAlignment="1">
      <alignment vertical="top" wrapText="1"/>
    </xf>
    <xf numFmtId="1" fontId="0" fillId="0" borderId="11" xfId="0" applyNumberFormat="1" applyFont="1" applyBorder="1" applyAlignment="1">
      <alignment/>
    </xf>
    <xf numFmtId="0" fontId="3"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3" fillId="0" borderId="11" xfId="0" applyFont="1" applyFill="1" applyBorder="1" applyAlignment="1">
      <alignment vertical="top" wrapText="1"/>
    </xf>
    <xf numFmtId="0" fontId="3" fillId="0" borderId="11" xfId="0" applyFont="1" applyFill="1" applyBorder="1" applyAlignment="1">
      <alignment horizontal="left" vertical="top" wrapText="1"/>
    </xf>
    <xf numFmtId="0" fontId="3" fillId="0" borderId="20" xfId="0" applyFont="1" applyBorder="1" applyAlignment="1">
      <alignment horizontal="left" vertical="top" wrapText="1" shrinkToFit="1"/>
    </xf>
    <xf numFmtId="0" fontId="1" fillId="0" borderId="4" xfId="0" applyFont="1" applyBorder="1" applyAlignment="1">
      <alignment horizontal="left" vertical="top" wrapText="1"/>
    </xf>
    <xf numFmtId="1" fontId="0" fillId="0" borderId="21" xfId="0" applyNumberFormat="1" applyFont="1" applyBorder="1" applyAlignment="1">
      <alignment/>
    </xf>
    <xf numFmtId="1" fontId="0" fillId="0" borderId="15" xfId="0" applyNumberFormat="1" applyFont="1" applyBorder="1" applyAlignment="1">
      <alignment/>
    </xf>
    <xf numFmtId="0" fontId="0" fillId="0" borderId="2" xfId="0" applyFont="1" applyBorder="1" applyAlignment="1">
      <alignment vertical="top" wrapText="1"/>
    </xf>
    <xf numFmtId="0" fontId="0" fillId="0" borderId="2" xfId="0" applyFont="1" applyBorder="1" applyAlignment="1">
      <alignment vertical="top" wrapText="1" shrinkToFit="1"/>
    </xf>
    <xf numFmtId="0" fontId="0" fillId="0" borderId="14" xfId="0" applyFont="1" applyBorder="1" applyAlignment="1">
      <alignment vertical="center"/>
    </xf>
    <xf numFmtId="49" fontId="6" fillId="0" borderId="9" xfId="0" applyNumberFormat="1" applyFont="1" applyBorder="1" applyAlignment="1">
      <alignment horizontal="left" vertical="top" wrapText="1" shrinkToFit="1"/>
    </xf>
    <xf numFmtId="0" fontId="0" fillId="0" borderId="22" xfId="0" applyFont="1" applyBorder="1" applyAlignment="1">
      <alignment/>
    </xf>
    <xf numFmtId="0" fontId="3" fillId="0" borderId="21" xfId="0" applyFont="1" applyBorder="1" applyAlignment="1">
      <alignment vertical="top" wrapText="1"/>
    </xf>
    <xf numFmtId="1" fontId="0" fillId="0" borderId="21" xfId="0" applyNumberFormat="1" applyFont="1" applyBorder="1" applyAlignment="1">
      <alignment horizontal="center"/>
    </xf>
    <xf numFmtId="0" fontId="3" fillId="0" borderId="21" xfId="0" applyFont="1" applyBorder="1" applyAlignment="1">
      <alignment horizontal="center" vertical="top" wrapText="1"/>
    </xf>
    <xf numFmtId="0" fontId="4" fillId="0" borderId="21" xfId="0" applyFont="1" applyBorder="1" applyAlignment="1">
      <alignment vertical="top" wrapText="1"/>
    </xf>
    <xf numFmtId="0" fontId="1" fillId="0" borderId="21" xfId="0" applyFont="1" applyBorder="1" applyAlignment="1">
      <alignment vertical="top" wrapText="1"/>
    </xf>
    <xf numFmtId="0" fontId="1" fillId="0" borderId="21" xfId="0" applyFont="1" applyBorder="1" applyAlignment="1">
      <alignment vertical="top" wrapText="1" shrinkToFit="1"/>
    </xf>
    <xf numFmtId="0" fontId="3" fillId="0" borderId="23" xfId="0" applyFont="1" applyBorder="1" applyAlignment="1">
      <alignment horizontal="left" vertical="top" wrapText="1" shrinkToFit="1"/>
    </xf>
    <xf numFmtId="0" fontId="4" fillId="0" borderId="4" xfId="0" applyFont="1" applyBorder="1" applyAlignment="1">
      <alignment horizontal="center" vertical="top" wrapText="1"/>
    </xf>
    <xf numFmtId="0" fontId="3" fillId="0" borderId="16" xfId="0" applyFont="1" applyBorder="1" applyAlignment="1">
      <alignment vertical="center" wrapText="1"/>
    </xf>
    <xf numFmtId="0" fontId="3" fillId="0" borderId="15" xfId="0" applyFont="1" applyBorder="1" applyAlignment="1">
      <alignment vertical="top" wrapText="1"/>
    </xf>
    <xf numFmtId="1" fontId="0" fillId="0" borderId="15" xfId="0" applyNumberFormat="1" applyFont="1" applyBorder="1" applyAlignment="1">
      <alignment horizontal="center"/>
    </xf>
    <xf numFmtId="0" fontId="3" fillId="0" borderId="15" xfId="0" applyFont="1" applyBorder="1" applyAlignment="1">
      <alignment horizontal="center" vertical="top" wrapText="1"/>
    </xf>
    <xf numFmtId="1" fontId="0" fillId="0" borderId="15" xfId="0" applyNumberFormat="1" applyFont="1" applyBorder="1" applyAlignment="1">
      <alignment/>
    </xf>
    <xf numFmtId="0" fontId="4" fillId="0" borderId="15" xfId="0" applyFont="1" applyBorder="1" applyAlignment="1">
      <alignment vertical="top" wrapText="1"/>
    </xf>
    <xf numFmtId="0" fontId="1" fillId="0" borderId="15" xfId="0" applyFont="1" applyBorder="1" applyAlignment="1">
      <alignment vertical="top" wrapText="1"/>
    </xf>
    <xf numFmtId="0" fontId="1" fillId="0" borderId="15" xfId="0" applyFont="1" applyBorder="1" applyAlignment="1">
      <alignment vertical="top" wrapText="1" shrinkToFit="1"/>
    </xf>
    <xf numFmtId="0" fontId="3" fillId="0" borderId="17" xfId="0" applyFont="1" applyBorder="1" applyAlignment="1">
      <alignment horizontal="left" vertical="top" wrapText="1" shrinkToFit="1"/>
    </xf>
    <xf numFmtId="1" fontId="0" fillId="0" borderId="1" xfId="0" applyNumberFormat="1" applyFont="1" applyBorder="1" applyAlignment="1">
      <alignment horizontal="center"/>
    </xf>
    <xf numFmtId="1" fontId="0" fillId="0" borderId="5" xfId="0" applyNumberFormat="1" applyFont="1" applyBorder="1" applyAlignment="1">
      <alignment horizontal="center"/>
    </xf>
    <xf numFmtId="1" fontId="0" fillId="0" borderId="4" xfId="0" applyNumberFormat="1" applyFont="1" applyBorder="1" applyAlignment="1">
      <alignment horizontal="center"/>
    </xf>
    <xf numFmtId="0" fontId="0" fillId="0" borderId="24" xfId="0" applyFont="1" applyFill="1" applyBorder="1" applyAlignment="1">
      <alignment vertical="center"/>
    </xf>
    <xf numFmtId="0" fontId="5" fillId="0" borderId="25" xfId="0" applyFont="1" applyFill="1" applyBorder="1" applyAlignment="1">
      <alignment vertical="top" wrapText="1"/>
    </xf>
    <xf numFmtId="0" fontId="5" fillId="0" borderId="25" xfId="0" applyFont="1" applyFill="1" applyBorder="1" applyAlignment="1">
      <alignment horizontal="center" vertical="top" wrapText="1"/>
    </xf>
    <xf numFmtId="1" fontId="0" fillId="0" borderId="25" xfId="0" applyNumberFormat="1" applyFont="1" applyBorder="1" applyAlignment="1">
      <alignment/>
    </xf>
    <xf numFmtId="0" fontId="5" fillId="0" borderId="25" xfId="0" applyFont="1" applyFill="1" applyBorder="1" applyAlignment="1">
      <alignment horizontal="left" vertical="top" wrapText="1"/>
    </xf>
    <xf numFmtId="49" fontId="5" fillId="0" borderId="25" xfId="0" applyNumberFormat="1" applyFont="1" applyFill="1" applyBorder="1" applyAlignment="1">
      <alignment vertical="top" wrapText="1" shrinkToFit="1"/>
    </xf>
    <xf numFmtId="49" fontId="5" fillId="0" borderId="26" xfId="0" applyNumberFormat="1" applyFont="1" applyFill="1" applyBorder="1" applyAlignment="1">
      <alignment horizontal="left" vertical="top" wrapText="1" shrinkToFit="1"/>
    </xf>
    <xf numFmtId="0" fontId="5" fillId="0" borderId="5" xfId="0" applyFont="1" applyFill="1" applyBorder="1" applyAlignment="1">
      <alignment vertical="top" wrapText="1"/>
    </xf>
    <xf numFmtId="0" fontId="5" fillId="0" borderId="5" xfId="0" applyFont="1" applyFill="1" applyBorder="1" applyAlignment="1">
      <alignment horizontal="left" vertical="top" wrapText="1"/>
    </xf>
    <xf numFmtId="1" fontId="0" fillId="0" borderId="25" xfId="0" applyNumberFormat="1" applyFont="1" applyBorder="1" applyAlignment="1">
      <alignment horizont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9" fillId="2" borderId="1" xfId="0" applyFont="1" applyFill="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8" xfId="0" applyFont="1" applyBorder="1" applyAlignment="1">
      <alignment vertical="center" wrapText="1"/>
    </xf>
    <xf numFmtId="1" fontId="5" fillId="2" borderId="11" xfId="0" applyNumberFormat="1" applyFont="1" applyFill="1" applyBorder="1" applyAlignment="1">
      <alignment horizontal="center" vertical="top" wrapText="1"/>
    </xf>
    <xf numFmtId="0" fontId="0" fillId="0" borderId="16" xfId="0" applyFont="1" applyBorder="1" applyAlignment="1">
      <alignment vertical="center" wrapText="1"/>
    </xf>
    <xf numFmtId="0" fontId="0" fillId="0" borderId="19" xfId="0" applyFont="1" applyBorder="1" applyAlignment="1">
      <alignment vertical="center" wrapText="1"/>
    </xf>
    <xf numFmtId="0" fontId="0" fillId="0" borderId="24" xfId="0" applyFont="1" applyBorder="1" applyAlignment="1">
      <alignment vertical="center" wrapText="1"/>
    </xf>
    <xf numFmtId="1" fontId="5" fillId="2" borderId="15" xfId="0" applyNumberFormat="1" applyFont="1" applyFill="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7" fillId="0" borderId="0" xfId="0" applyFont="1" applyBorder="1" applyAlignment="1">
      <alignment horizontal="center" vertical="center" wrapText="1"/>
    </xf>
    <xf numFmtId="0" fontId="0" fillId="0" borderId="28"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0" fillId="0" borderId="18" xfId="0" applyFont="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5" fillId="0" borderId="30" xfId="0" applyFont="1" applyFill="1" applyBorder="1" applyAlignment="1">
      <alignment vertical="top" wrapText="1"/>
    </xf>
    <xf numFmtId="1" fontId="0" fillId="0" borderId="30" xfId="0" applyNumberFormat="1" applyFont="1" applyBorder="1" applyAlignment="1">
      <alignment horizontal="center"/>
    </xf>
    <xf numFmtId="1" fontId="0" fillId="0" borderId="30" xfId="0" applyNumberFormat="1" applyFont="1" applyBorder="1" applyAlignment="1">
      <alignment/>
    </xf>
    <xf numFmtId="0" fontId="5" fillId="0" borderId="30" xfId="0" applyFont="1" applyFill="1" applyBorder="1" applyAlignment="1">
      <alignment horizontal="center" vertical="top" wrapText="1"/>
    </xf>
    <xf numFmtId="0" fontId="5" fillId="0" borderId="30" xfId="0" applyFont="1" applyFill="1" applyBorder="1" applyAlignment="1">
      <alignment horizontal="left" vertical="top" wrapText="1"/>
    </xf>
    <xf numFmtId="49" fontId="5" fillId="0" borderId="30" xfId="0" applyNumberFormat="1" applyFont="1" applyFill="1" applyBorder="1" applyAlignment="1">
      <alignment vertical="top" wrapText="1" shrinkToFit="1"/>
    </xf>
    <xf numFmtId="49" fontId="5" fillId="0" borderId="30" xfId="0" applyNumberFormat="1" applyFont="1" applyFill="1" applyBorder="1" applyAlignment="1">
      <alignment horizontal="left" vertical="top" wrapText="1" shrinkToFit="1"/>
    </xf>
    <xf numFmtId="49" fontId="3" fillId="2" borderId="31" xfId="0" applyNumberFormat="1" applyFont="1" applyFill="1" applyBorder="1" applyAlignment="1">
      <alignment horizontal="left" vertical="top" wrapText="1" shrinkToFit="1"/>
    </xf>
    <xf numFmtId="0" fontId="8" fillId="2" borderId="32" xfId="0" applyFont="1" applyFill="1" applyBorder="1" applyAlignment="1">
      <alignment vertical="center"/>
    </xf>
    <xf numFmtId="49" fontId="5" fillId="2" borderId="23" xfId="0" applyNumberFormat="1" applyFont="1" applyFill="1" applyBorder="1" applyAlignment="1">
      <alignment horizontal="left" vertical="top" wrapText="1" shrinkToFit="1"/>
    </xf>
    <xf numFmtId="49" fontId="3" fillId="0" borderId="33" xfId="0" applyNumberFormat="1" applyFont="1" applyFill="1" applyBorder="1" applyAlignment="1">
      <alignment vertical="top" wrapText="1" shrinkToFit="1"/>
    </xf>
    <xf numFmtId="49" fontId="3" fillId="0" borderId="23" xfId="0" applyNumberFormat="1" applyFont="1" applyFill="1" applyBorder="1" applyAlignment="1">
      <alignment horizontal="left" vertical="top" wrapText="1" shrinkToFit="1"/>
    </xf>
    <xf numFmtId="0" fontId="3" fillId="2" borderId="21" xfId="0" applyFont="1" applyFill="1" applyBorder="1" applyAlignment="1">
      <alignment vertical="top" wrapText="1"/>
    </xf>
    <xf numFmtId="1" fontId="3" fillId="2" borderId="21" xfId="0" applyNumberFormat="1" applyFont="1" applyFill="1" applyBorder="1" applyAlignment="1">
      <alignment horizontal="center" vertical="top" wrapText="1"/>
    </xf>
    <xf numFmtId="1" fontId="3" fillId="2" borderId="21" xfId="0" applyNumberFormat="1" applyFont="1" applyFill="1" applyBorder="1" applyAlignment="1">
      <alignment vertical="top" wrapText="1"/>
    </xf>
    <xf numFmtId="0" fontId="3" fillId="2" borderId="21" xfId="0" applyFont="1" applyFill="1" applyBorder="1" applyAlignment="1">
      <alignment horizontal="center" vertical="top" wrapText="1"/>
    </xf>
    <xf numFmtId="0" fontId="3" fillId="2" borderId="21" xfId="0" applyFont="1" applyFill="1" applyBorder="1" applyAlignment="1">
      <alignment horizontal="left" vertical="top" wrapText="1"/>
    </xf>
    <xf numFmtId="49" fontId="3" fillId="2" borderId="34" xfId="0" applyNumberFormat="1" applyFont="1" applyFill="1" applyBorder="1" applyAlignment="1">
      <alignment vertical="top" wrapText="1" shrinkToFit="1"/>
    </xf>
    <xf numFmtId="0" fontId="0" fillId="2" borderId="32" xfId="0" applyFont="1" applyFill="1" applyBorder="1" applyAlignment="1">
      <alignment vertical="center"/>
    </xf>
    <xf numFmtId="0" fontId="5" fillId="2" borderId="21" xfId="0" applyFont="1" applyFill="1" applyBorder="1" applyAlignment="1">
      <alignment vertical="top" wrapText="1"/>
    </xf>
    <xf numFmtId="1" fontId="5" fillId="2" borderId="21" xfId="0" applyNumberFormat="1" applyFont="1" applyFill="1" applyBorder="1" applyAlignment="1">
      <alignment horizontal="center" vertical="top" wrapText="1"/>
    </xf>
    <xf numFmtId="0" fontId="5" fillId="2" borderId="21" xfId="0" applyFont="1" applyFill="1" applyBorder="1" applyAlignment="1">
      <alignment horizontal="center" vertical="top" wrapText="1"/>
    </xf>
    <xf numFmtId="1" fontId="5" fillId="2" borderId="21" xfId="0" applyNumberFormat="1" applyFont="1" applyFill="1" applyBorder="1" applyAlignment="1">
      <alignment horizontal="center" vertical="top" wrapText="1"/>
    </xf>
    <xf numFmtId="0" fontId="5" fillId="2" borderId="21" xfId="0" applyFont="1" applyFill="1" applyBorder="1" applyAlignment="1">
      <alignment horizontal="left" vertical="top" wrapText="1"/>
    </xf>
    <xf numFmtId="49" fontId="5" fillId="2" borderId="21" xfId="0" applyNumberFormat="1" applyFont="1" applyFill="1" applyBorder="1" applyAlignment="1">
      <alignment vertical="top"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view="pageBreakPreview" zoomScale="54" zoomScaleNormal="70" zoomScaleSheetLayoutView="54" workbookViewId="0" topLeftCell="A1">
      <selection activeCell="K73" sqref="K73"/>
    </sheetView>
  </sheetViews>
  <sheetFormatPr defaultColWidth="11.421875" defaultRowHeight="12.75"/>
  <cols>
    <col min="1" max="1" width="49.140625" style="54" customWidth="1"/>
    <col min="2" max="2" width="65.7109375" style="39" bestFit="1" customWidth="1"/>
    <col min="3" max="3" width="6.00390625" style="3" bestFit="1" customWidth="1"/>
    <col min="4" max="4" width="6.00390625" style="4" bestFit="1" customWidth="1"/>
    <col min="5" max="5" width="5.57421875" style="1" bestFit="1" customWidth="1"/>
    <col min="6" max="6" width="14.421875" style="4" customWidth="1"/>
    <col min="7" max="7" width="16.00390625" style="1" customWidth="1"/>
    <col min="8" max="8" width="15.140625" style="39" customWidth="1"/>
    <col min="9" max="9" width="22.00390625" style="39" customWidth="1"/>
    <col min="10" max="10" width="22.00390625" style="2" customWidth="1"/>
    <col min="11" max="11" width="73.28125" style="52" customWidth="1"/>
    <col min="12" max="12" width="82.8515625" style="65" customWidth="1"/>
    <col min="13" max="16384" width="11.421875" style="1" customWidth="1"/>
  </cols>
  <sheetData>
    <row r="1" spans="1:12" ht="75" customHeight="1">
      <c r="A1" s="165" t="s">
        <v>197</v>
      </c>
      <c r="B1" s="165"/>
      <c r="C1" s="165"/>
      <c r="D1" s="165"/>
      <c r="E1" s="165"/>
      <c r="F1" s="165"/>
      <c r="G1" s="165"/>
      <c r="H1" s="165"/>
      <c r="I1" s="165"/>
      <c r="J1" s="165"/>
      <c r="K1" s="165"/>
      <c r="L1" s="165"/>
    </row>
    <row r="2" spans="1:12" ht="63" customHeight="1">
      <c r="A2" s="174" t="s">
        <v>165</v>
      </c>
      <c r="B2" s="174"/>
      <c r="C2" s="174"/>
      <c r="D2" s="174"/>
      <c r="E2" s="174"/>
      <c r="F2" s="174"/>
      <c r="G2" s="174"/>
      <c r="H2" s="174"/>
      <c r="I2" s="174"/>
      <c r="J2" s="174"/>
      <c r="K2" s="174"/>
      <c r="L2" s="174"/>
    </row>
    <row r="3" spans="1:12" ht="63" customHeight="1">
      <c r="A3" s="175" t="s">
        <v>184</v>
      </c>
      <c r="B3" s="175"/>
      <c r="C3" s="175"/>
      <c r="D3" s="175"/>
      <c r="E3" s="175"/>
      <c r="F3" s="175"/>
      <c r="G3" s="175"/>
      <c r="H3" s="175"/>
      <c r="I3" s="175"/>
      <c r="J3" s="175"/>
      <c r="K3" s="175"/>
      <c r="L3" s="175"/>
    </row>
    <row r="4" spans="1:12" ht="63" customHeight="1" thickBot="1">
      <c r="A4" s="179"/>
      <c r="B4" s="179"/>
      <c r="C4" s="179"/>
      <c r="D4" s="179"/>
      <c r="E4" s="179"/>
      <c r="F4" s="179"/>
      <c r="G4" s="179"/>
      <c r="H4" s="179"/>
      <c r="I4" s="179"/>
      <c r="J4" s="179"/>
      <c r="K4" s="179"/>
      <c r="L4" s="179"/>
    </row>
    <row r="5" spans="1:12" ht="57" thickBot="1">
      <c r="A5" s="92" t="s">
        <v>171</v>
      </c>
      <c r="B5" s="93" t="s">
        <v>0</v>
      </c>
      <c r="C5" s="173" t="s">
        <v>1</v>
      </c>
      <c r="D5" s="173"/>
      <c r="E5" s="94" t="s">
        <v>2</v>
      </c>
      <c r="F5" s="91" t="s">
        <v>3</v>
      </c>
      <c r="G5" s="94" t="s">
        <v>4</v>
      </c>
      <c r="H5" s="93" t="s">
        <v>159</v>
      </c>
      <c r="I5" s="93" t="s">
        <v>5</v>
      </c>
      <c r="J5" s="95" t="s">
        <v>160</v>
      </c>
      <c r="K5" s="96" t="s">
        <v>69</v>
      </c>
      <c r="L5" s="97" t="s">
        <v>6</v>
      </c>
    </row>
    <row r="6" spans="1:12" s="68" customFormat="1" ht="31.5">
      <c r="A6" s="78"/>
      <c r="B6" s="24" t="s">
        <v>7</v>
      </c>
      <c r="C6" s="33">
        <v>1</v>
      </c>
      <c r="D6" s="33">
        <f>F6</f>
        <v>15</v>
      </c>
      <c r="E6" s="25" t="s">
        <v>8</v>
      </c>
      <c r="F6" s="34">
        <v>15</v>
      </c>
      <c r="G6" s="26" t="s">
        <v>9</v>
      </c>
      <c r="H6" s="26"/>
      <c r="I6" s="24" t="s">
        <v>10</v>
      </c>
      <c r="J6" s="29"/>
      <c r="K6" s="42" t="s">
        <v>117</v>
      </c>
      <c r="L6" s="79"/>
    </row>
    <row r="7" spans="1:12" s="68" customFormat="1" ht="18.75">
      <c r="A7" s="80"/>
      <c r="B7" s="69" t="s">
        <v>167</v>
      </c>
      <c r="C7" s="14">
        <f>D6+1</f>
        <v>16</v>
      </c>
      <c r="D7" s="15">
        <f>D6+F7</f>
        <v>50</v>
      </c>
      <c r="E7" s="70" t="s">
        <v>8</v>
      </c>
      <c r="F7" s="15">
        <v>35</v>
      </c>
      <c r="G7" s="8" t="s">
        <v>9</v>
      </c>
      <c r="H7" s="69"/>
      <c r="I7" s="69"/>
      <c r="J7" s="71"/>
      <c r="K7" s="72" t="s">
        <v>168</v>
      </c>
      <c r="L7" s="81" t="s">
        <v>186</v>
      </c>
    </row>
    <row r="8" spans="1:12" s="68" customFormat="1" ht="18.75">
      <c r="A8" s="80"/>
      <c r="B8" s="69" t="s">
        <v>166</v>
      </c>
      <c r="C8" s="14">
        <f aca="true" t="shared" si="0" ref="C8:C29">D7+1</f>
        <v>51</v>
      </c>
      <c r="D8" s="15">
        <f aca="true" t="shared" si="1" ref="D8:D29">D7+F8</f>
        <v>60</v>
      </c>
      <c r="E8" s="70" t="s">
        <v>8</v>
      </c>
      <c r="F8" s="15">
        <v>10</v>
      </c>
      <c r="G8" s="8" t="s">
        <v>9</v>
      </c>
      <c r="H8" s="69"/>
      <c r="I8" s="69"/>
      <c r="J8" s="71"/>
      <c r="K8" s="72" t="s">
        <v>178</v>
      </c>
      <c r="L8" s="81"/>
    </row>
    <row r="9" spans="1:12" s="68" customFormat="1" ht="47.25">
      <c r="A9" s="80"/>
      <c r="B9" s="9" t="s">
        <v>16</v>
      </c>
      <c r="C9" s="14">
        <f t="shared" si="0"/>
        <v>61</v>
      </c>
      <c r="D9" s="15">
        <f t="shared" si="1"/>
        <v>70</v>
      </c>
      <c r="E9" s="70" t="s">
        <v>8</v>
      </c>
      <c r="F9" s="15">
        <v>10</v>
      </c>
      <c r="G9" s="8" t="s">
        <v>9</v>
      </c>
      <c r="H9" s="8" t="s">
        <v>74</v>
      </c>
      <c r="I9" s="9" t="s">
        <v>75</v>
      </c>
      <c r="J9" s="6" t="s">
        <v>121</v>
      </c>
      <c r="K9" s="41" t="s">
        <v>65</v>
      </c>
      <c r="L9" s="55" t="s">
        <v>120</v>
      </c>
    </row>
    <row r="10" spans="1:12" s="68" customFormat="1" ht="19.5" thickBot="1">
      <c r="A10" s="104"/>
      <c r="B10" s="37" t="s">
        <v>62</v>
      </c>
      <c r="C10" s="35">
        <f t="shared" si="0"/>
        <v>71</v>
      </c>
      <c r="D10" s="36">
        <f t="shared" si="1"/>
        <v>77</v>
      </c>
      <c r="E10" s="105"/>
      <c r="F10" s="36">
        <v>7</v>
      </c>
      <c r="G10" s="105"/>
      <c r="H10" s="106"/>
      <c r="I10" s="106"/>
      <c r="J10" s="107"/>
      <c r="K10" s="108"/>
      <c r="L10" s="109"/>
    </row>
    <row r="11" spans="1:12" s="68" customFormat="1" ht="31.5">
      <c r="A11" s="176" t="s">
        <v>18</v>
      </c>
      <c r="B11" s="101" t="s">
        <v>20</v>
      </c>
      <c r="C11" s="33">
        <f t="shared" si="0"/>
        <v>78</v>
      </c>
      <c r="D11" s="34">
        <f t="shared" si="1"/>
        <v>147</v>
      </c>
      <c r="E11" s="110" t="s">
        <v>8</v>
      </c>
      <c r="F11" s="34">
        <v>70</v>
      </c>
      <c r="G11" s="26" t="s">
        <v>9</v>
      </c>
      <c r="H11" s="102" t="s">
        <v>19</v>
      </c>
      <c r="I11" s="101" t="s">
        <v>21</v>
      </c>
      <c r="J11" s="103" t="s">
        <v>123</v>
      </c>
      <c r="K11" s="111"/>
      <c r="L11" s="112" t="s">
        <v>66</v>
      </c>
    </row>
    <row r="12" spans="1:12" ht="32.25" customHeight="1">
      <c r="A12" s="177"/>
      <c r="B12" s="10" t="s">
        <v>22</v>
      </c>
      <c r="C12" s="14">
        <f t="shared" si="0"/>
        <v>148</v>
      </c>
      <c r="D12" s="15">
        <f t="shared" si="1"/>
        <v>217</v>
      </c>
      <c r="E12" s="11" t="s">
        <v>8</v>
      </c>
      <c r="F12" s="15">
        <v>70</v>
      </c>
      <c r="G12" s="10" t="s">
        <v>13</v>
      </c>
      <c r="H12" s="10" t="s">
        <v>19</v>
      </c>
      <c r="I12" s="10" t="s">
        <v>23</v>
      </c>
      <c r="J12" s="12" t="s">
        <v>126</v>
      </c>
      <c r="K12" s="45"/>
      <c r="L12" s="61"/>
    </row>
    <row r="13" spans="1:12" ht="15.75">
      <c r="A13" s="177"/>
      <c r="B13" s="10" t="s">
        <v>24</v>
      </c>
      <c r="C13" s="14">
        <f t="shared" si="0"/>
        <v>218</v>
      </c>
      <c r="D13" s="15">
        <f t="shared" si="1"/>
        <v>287</v>
      </c>
      <c r="E13" s="11" t="s">
        <v>8</v>
      </c>
      <c r="F13" s="15">
        <v>70</v>
      </c>
      <c r="G13" s="10" t="s">
        <v>13</v>
      </c>
      <c r="H13" s="10" t="s">
        <v>19</v>
      </c>
      <c r="I13" s="10" t="s">
        <v>23</v>
      </c>
      <c r="J13" s="12" t="s">
        <v>126</v>
      </c>
      <c r="K13" s="45"/>
      <c r="L13" s="61"/>
    </row>
    <row r="14" spans="1:12" ht="47.25" customHeight="1">
      <c r="A14" s="177"/>
      <c r="B14" s="10" t="s">
        <v>25</v>
      </c>
      <c r="C14" s="14">
        <f t="shared" si="0"/>
        <v>288</v>
      </c>
      <c r="D14" s="15">
        <f t="shared" si="1"/>
        <v>289</v>
      </c>
      <c r="E14" s="11" t="s">
        <v>8</v>
      </c>
      <c r="F14" s="15">
        <v>2</v>
      </c>
      <c r="G14" s="10" t="s">
        <v>26</v>
      </c>
      <c r="H14" s="10" t="s">
        <v>19</v>
      </c>
      <c r="I14" s="10" t="s">
        <v>27</v>
      </c>
      <c r="J14" s="12" t="s">
        <v>126</v>
      </c>
      <c r="K14" s="45" t="s">
        <v>28</v>
      </c>
      <c r="L14" s="61"/>
    </row>
    <row r="15" spans="1:12" ht="15.75">
      <c r="A15" s="177"/>
      <c r="B15" s="10" t="s">
        <v>29</v>
      </c>
      <c r="C15" s="14">
        <f t="shared" si="0"/>
        <v>290</v>
      </c>
      <c r="D15" s="15">
        <f t="shared" si="1"/>
        <v>324</v>
      </c>
      <c r="E15" s="11" t="s">
        <v>8</v>
      </c>
      <c r="F15" s="40">
        <v>35</v>
      </c>
      <c r="G15" s="10" t="s">
        <v>13</v>
      </c>
      <c r="H15" s="10" t="s">
        <v>19</v>
      </c>
      <c r="I15" s="66" t="s">
        <v>30</v>
      </c>
      <c r="J15" s="38"/>
      <c r="K15" s="45"/>
      <c r="L15" s="61" t="s">
        <v>150</v>
      </c>
    </row>
    <row r="16" spans="1:12" ht="240" customHeight="1">
      <c r="A16" s="177"/>
      <c r="B16" s="9" t="s">
        <v>124</v>
      </c>
      <c r="C16" s="14">
        <f t="shared" si="0"/>
        <v>325</v>
      </c>
      <c r="D16" s="15">
        <f t="shared" si="1"/>
        <v>358</v>
      </c>
      <c r="E16" s="7" t="s">
        <v>8</v>
      </c>
      <c r="F16" s="15">
        <v>34</v>
      </c>
      <c r="G16" s="8" t="s">
        <v>9</v>
      </c>
      <c r="H16" s="8" t="s">
        <v>31</v>
      </c>
      <c r="I16" s="9" t="s">
        <v>32</v>
      </c>
      <c r="J16" s="6" t="s">
        <v>129</v>
      </c>
      <c r="K16" s="46" t="s">
        <v>127</v>
      </c>
      <c r="L16" s="58" t="s">
        <v>33</v>
      </c>
    </row>
    <row r="17" spans="1:12" ht="48" thickBot="1">
      <c r="A17" s="178"/>
      <c r="B17" s="22" t="s">
        <v>125</v>
      </c>
      <c r="C17" s="30">
        <f t="shared" si="0"/>
        <v>359</v>
      </c>
      <c r="D17" s="31">
        <f t="shared" si="1"/>
        <v>369</v>
      </c>
      <c r="E17" s="23" t="s">
        <v>8</v>
      </c>
      <c r="F17" s="31">
        <v>11</v>
      </c>
      <c r="G17" s="140" t="s">
        <v>9</v>
      </c>
      <c r="H17" s="32" t="s">
        <v>34</v>
      </c>
      <c r="I17" s="32" t="s">
        <v>35</v>
      </c>
      <c r="J17" s="140"/>
      <c r="K17" s="53" t="s">
        <v>128</v>
      </c>
      <c r="L17" s="59" t="s">
        <v>162</v>
      </c>
    </row>
    <row r="18" spans="1:12" ht="81" customHeight="1" thickBot="1">
      <c r="A18" s="141" t="s">
        <v>191</v>
      </c>
      <c r="B18" s="142" t="s">
        <v>191</v>
      </c>
      <c r="C18" s="143">
        <f t="shared" si="0"/>
        <v>370</v>
      </c>
      <c r="D18" s="127">
        <f t="shared" si="1"/>
        <v>404</v>
      </c>
      <c r="E18" s="144" t="s">
        <v>8</v>
      </c>
      <c r="F18" s="145">
        <v>35</v>
      </c>
      <c r="G18" s="146" t="s">
        <v>9</v>
      </c>
      <c r="H18" s="146" t="s">
        <v>192</v>
      </c>
      <c r="I18" s="147" t="s">
        <v>193</v>
      </c>
      <c r="J18" s="147" t="s">
        <v>194</v>
      </c>
      <c r="K18" s="148" t="s">
        <v>195</v>
      </c>
      <c r="L18" s="149" t="s">
        <v>196</v>
      </c>
    </row>
    <row r="19" spans="1:12" ht="63">
      <c r="A19" s="176" t="s">
        <v>67</v>
      </c>
      <c r="B19" s="24" t="s">
        <v>20</v>
      </c>
      <c r="C19" s="151">
        <f t="shared" si="0"/>
        <v>405</v>
      </c>
      <c r="D19" s="34">
        <f t="shared" si="1"/>
        <v>474</v>
      </c>
      <c r="E19" s="25" t="s">
        <v>8</v>
      </c>
      <c r="F19" s="34">
        <v>70</v>
      </c>
      <c r="G19" s="146" t="s">
        <v>9</v>
      </c>
      <c r="H19" s="24" t="s">
        <v>36</v>
      </c>
      <c r="I19" s="24" t="s">
        <v>21</v>
      </c>
      <c r="J19" s="24" t="s">
        <v>130</v>
      </c>
      <c r="K19" s="49"/>
      <c r="L19" s="62" t="s">
        <v>187</v>
      </c>
    </row>
    <row r="20" spans="1:12" ht="15.75">
      <c r="A20" s="177"/>
      <c r="B20" s="10" t="s">
        <v>22</v>
      </c>
      <c r="C20" s="150">
        <f t="shared" si="0"/>
        <v>475</v>
      </c>
      <c r="D20" s="15">
        <f t="shared" si="1"/>
        <v>544</v>
      </c>
      <c r="E20" s="11" t="s">
        <v>8</v>
      </c>
      <c r="F20" s="40">
        <v>70</v>
      </c>
      <c r="G20" s="10" t="s">
        <v>13</v>
      </c>
      <c r="H20" s="10" t="s">
        <v>36</v>
      </c>
      <c r="I20" s="10" t="s">
        <v>23</v>
      </c>
      <c r="J20" s="10"/>
      <c r="K20" s="46"/>
      <c r="L20" s="61" t="s">
        <v>150</v>
      </c>
    </row>
    <row r="21" spans="1:12" ht="15.75">
      <c r="A21" s="177"/>
      <c r="B21" s="10" t="s">
        <v>24</v>
      </c>
      <c r="C21" s="150">
        <f t="shared" si="0"/>
        <v>545</v>
      </c>
      <c r="D21" s="15">
        <f t="shared" si="1"/>
        <v>614</v>
      </c>
      <c r="E21" s="11" t="s">
        <v>8</v>
      </c>
      <c r="F21" s="40">
        <v>70</v>
      </c>
      <c r="G21" s="10" t="s">
        <v>13</v>
      </c>
      <c r="H21" s="10" t="s">
        <v>36</v>
      </c>
      <c r="I21" s="10" t="s">
        <v>23</v>
      </c>
      <c r="J21" s="10"/>
      <c r="K21" s="46"/>
      <c r="L21" s="61" t="s">
        <v>150</v>
      </c>
    </row>
    <row r="22" spans="1:12" ht="47.25">
      <c r="A22" s="177"/>
      <c r="B22" s="10" t="s">
        <v>25</v>
      </c>
      <c r="C22" s="150">
        <f t="shared" si="0"/>
        <v>615</v>
      </c>
      <c r="D22" s="15">
        <f t="shared" si="1"/>
        <v>616</v>
      </c>
      <c r="E22" s="11" t="s">
        <v>8</v>
      </c>
      <c r="F22" s="40">
        <v>2</v>
      </c>
      <c r="G22" s="10" t="s">
        <v>26</v>
      </c>
      <c r="H22" s="10" t="s">
        <v>36</v>
      </c>
      <c r="I22" s="10" t="s">
        <v>27</v>
      </c>
      <c r="J22" s="10"/>
      <c r="K22" s="45" t="s">
        <v>28</v>
      </c>
      <c r="L22" s="61" t="s">
        <v>150</v>
      </c>
    </row>
    <row r="23" spans="1:12" s="68" customFormat="1" ht="16.5" thickBot="1">
      <c r="A23" s="178"/>
      <c r="B23" s="22" t="s">
        <v>29</v>
      </c>
      <c r="C23" s="152">
        <f t="shared" si="0"/>
        <v>617</v>
      </c>
      <c r="D23" s="31">
        <f t="shared" si="1"/>
        <v>651</v>
      </c>
      <c r="E23" s="23" t="s">
        <v>8</v>
      </c>
      <c r="F23" s="31">
        <v>35</v>
      </c>
      <c r="G23" s="22" t="s">
        <v>13</v>
      </c>
      <c r="H23" s="22" t="s">
        <v>36</v>
      </c>
      <c r="I23" s="114" t="s">
        <v>30</v>
      </c>
      <c r="J23" s="114" t="s">
        <v>131</v>
      </c>
      <c r="K23" s="115"/>
      <c r="L23" s="59" t="s">
        <v>38</v>
      </c>
    </row>
    <row r="24" spans="1:12" s="68" customFormat="1" ht="18.75">
      <c r="A24" s="78"/>
      <c r="B24" s="24" t="s">
        <v>170</v>
      </c>
      <c r="C24" s="151">
        <f t="shared" si="0"/>
        <v>652</v>
      </c>
      <c r="D24" s="34">
        <f t="shared" si="1"/>
        <v>653</v>
      </c>
      <c r="E24" s="110" t="s">
        <v>8</v>
      </c>
      <c r="F24" s="34">
        <v>2</v>
      </c>
      <c r="G24" s="26" t="s">
        <v>9</v>
      </c>
      <c r="H24" s="160"/>
      <c r="I24" s="160"/>
      <c r="J24" s="161"/>
      <c r="K24" s="111"/>
      <c r="L24" s="79" t="s">
        <v>175</v>
      </c>
    </row>
    <row r="25" spans="1:12" s="68" customFormat="1" ht="18.75">
      <c r="A25" s="80"/>
      <c r="B25" s="9" t="s">
        <v>40</v>
      </c>
      <c r="C25" s="150">
        <f t="shared" si="0"/>
        <v>654</v>
      </c>
      <c r="D25" s="15">
        <f t="shared" si="1"/>
        <v>659</v>
      </c>
      <c r="E25" s="70" t="s">
        <v>8</v>
      </c>
      <c r="F25" s="15">
        <v>6</v>
      </c>
      <c r="G25" s="8" t="s">
        <v>9</v>
      </c>
      <c r="H25" s="69"/>
      <c r="I25" s="69"/>
      <c r="J25" s="71"/>
      <c r="K25" s="72"/>
      <c r="L25" s="81" t="s">
        <v>175</v>
      </c>
    </row>
    <row r="26" spans="1:12" ht="111.75" customHeight="1">
      <c r="A26" s="80"/>
      <c r="B26" s="9" t="s">
        <v>42</v>
      </c>
      <c r="C26" s="150">
        <f t="shared" si="0"/>
        <v>660</v>
      </c>
      <c r="D26" s="15">
        <f t="shared" si="1"/>
        <v>660</v>
      </c>
      <c r="E26" s="70" t="s">
        <v>8</v>
      </c>
      <c r="F26" s="15">
        <v>1</v>
      </c>
      <c r="G26" s="8" t="s">
        <v>9</v>
      </c>
      <c r="H26" s="69"/>
      <c r="I26" s="69"/>
      <c r="J26" s="71"/>
      <c r="K26" s="72"/>
      <c r="L26" s="81" t="s">
        <v>175</v>
      </c>
    </row>
    <row r="27" spans="1:12" s="68" customFormat="1" ht="110.25">
      <c r="A27" s="99"/>
      <c r="B27" s="9" t="s">
        <v>12</v>
      </c>
      <c r="C27" s="150">
        <f t="shared" si="0"/>
        <v>661</v>
      </c>
      <c r="D27" s="15">
        <f t="shared" si="1"/>
        <v>664</v>
      </c>
      <c r="E27" s="7" t="s">
        <v>8</v>
      </c>
      <c r="F27" s="15">
        <v>4</v>
      </c>
      <c r="G27" s="8" t="s">
        <v>9</v>
      </c>
      <c r="H27" s="9" t="s">
        <v>72</v>
      </c>
      <c r="I27" s="9" t="s">
        <v>70</v>
      </c>
      <c r="J27" s="6" t="s">
        <v>118</v>
      </c>
      <c r="K27" s="43" t="s">
        <v>144</v>
      </c>
      <c r="L27" s="57" t="s">
        <v>119</v>
      </c>
    </row>
    <row r="28" spans="1:12" s="68" customFormat="1" ht="18.75">
      <c r="A28" s="80"/>
      <c r="B28" s="9" t="s">
        <v>62</v>
      </c>
      <c r="C28" s="150">
        <f t="shared" si="0"/>
        <v>665</v>
      </c>
      <c r="D28" s="15">
        <f t="shared" si="1"/>
        <v>1838</v>
      </c>
      <c r="E28" s="70"/>
      <c r="F28" s="15">
        <v>1174</v>
      </c>
      <c r="G28" s="70"/>
      <c r="H28" s="69"/>
      <c r="I28" s="69"/>
      <c r="J28" s="71"/>
      <c r="K28" s="72"/>
      <c r="L28" s="81"/>
    </row>
    <row r="29" spans="1:12" s="68" customFormat="1" ht="18.75">
      <c r="A29" s="80"/>
      <c r="B29" s="9" t="s">
        <v>63</v>
      </c>
      <c r="C29" s="150">
        <f t="shared" si="0"/>
        <v>1839</v>
      </c>
      <c r="D29" s="15">
        <f t="shared" si="1"/>
        <v>1840</v>
      </c>
      <c r="E29" s="70" t="s">
        <v>46</v>
      </c>
      <c r="F29" s="15">
        <v>2</v>
      </c>
      <c r="G29" s="8" t="s">
        <v>9</v>
      </c>
      <c r="H29" s="69"/>
      <c r="I29" s="69"/>
      <c r="J29" s="71"/>
      <c r="K29" s="72" t="s">
        <v>173</v>
      </c>
      <c r="L29" s="81"/>
    </row>
    <row r="30" spans="1:12" s="68" customFormat="1" ht="18.75" customHeight="1" thickBot="1">
      <c r="A30" s="153"/>
      <c r="B30" s="154"/>
      <c r="C30" s="162"/>
      <c r="D30" s="156"/>
      <c r="E30" s="155"/>
      <c r="F30" s="156">
        <f>SUM(F6:F29)</f>
        <v>1840</v>
      </c>
      <c r="G30" s="155"/>
      <c r="H30" s="154"/>
      <c r="I30" s="154"/>
      <c r="J30" s="157"/>
      <c r="K30" s="158"/>
      <c r="L30" s="159"/>
    </row>
    <row r="31" spans="1:12" s="68" customFormat="1" ht="18.75" customHeight="1">
      <c r="A31" s="190"/>
      <c r="B31" s="191"/>
      <c r="C31" s="192"/>
      <c r="D31" s="193"/>
      <c r="E31" s="194"/>
      <c r="F31" s="193"/>
      <c r="G31" s="194"/>
      <c r="H31" s="191"/>
      <c r="I31" s="191"/>
      <c r="J31" s="195"/>
      <c r="K31" s="196"/>
      <c r="L31" s="197"/>
    </row>
    <row r="32" spans="1:12" ht="13.5" thickBot="1">
      <c r="A32" s="163"/>
      <c r="B32" s="164"/>
      <c r="C32" s="164"/>
      <c r="D32" s="164"/>
      <c r="E32" s="164"/>
      <c r="F32" s="164"/>
      <c r="G32" s="164"/>
      <c r="H32" s="164"/>
      <c r="I32" s="164"/>
      <c r="J32" s="164"/>
      <c r="K32" s="164"/>
      <c r="L32" s="189"/>
    </row>
    <row r="33" spans="1:12" ht="57" thickBot="1">
      <c r="A33" s="199" t="s">
        <v>172</v>
      </c>
      <c r="B33" s="73" t="s">
        <v>0</v>
      </c>
      <c r="C33" s="169" t="s">
        <v>1</v>
      </c>
      <c r="D33" s="169"/>
      <c r="E33" s="75" t="s">
        <v>2</v>
      </c>
      <c r="F33" s="74" t="s">
        <v>3</v>
      </c>
      <c r="G33" s="75" t="s">
        <v>4</v>
      </c>
      <c r="H33" s="73" t="s">
        <v>159</v>
      </c>
      <c r="I33" s="73" t="s">
        <v>5</v>
      </c>
      <c r="J33" s="76" t="s">
        <v>160</v>
      </c>
      <c r="K33" s="77" t="s">
        <v>69</v>
      </c>
      <c r="L33" s="200" t="s">
        <v>6</v>
      </c>
    </row>
    <row r="34" spans="1:12" ht="31.5">
      <c r="A34" s="176" t="s">
        <v>116</v>
      </c>
      <c r="B34" s="24" t="s">
        <v>7</v>
      </c>
      <c r="C34" s="33">
        <v>1</v>
      </c>
      <c r="D34" s="34">
        <f>D33+F34</f>
        <v>15</v>
      </c>
      <c r="E34" s="25" t="s">
        <v>8</v>
      </c>
      <c r="F34" s="34">
        <v>15</v>
      </c>
      <c r="G34" s="26" t="s">
        <v>9</v>
      </c>
      <c r="H34" s="26"/>
      <c r="I34" s="24" t="s">
        <v>10</v>
      </c>
      <c r="J34" s="29"/>
      <c r="K34" s="42" t="s">
        <v>117</v>
      </c>
      <c r="L34" s="56"/>
    </row>
    <row r="35" spans="1:12" ht="88.5" customHeight="1">
      <c r="A35" s="177"/>
      <c r="B35" s="9" t="s">
        <v>62</v>
      </c>
      <c r="C35" s="14">
        <f aca="true" t="shared" si="2" ref="C35:C70">D34+1</f>
        <v>16</v>
      </c>
      <c r="D35" s="15">
        <f>D34+F35</f>
        <v>60</v>
      </c>
      <c r="E35" s="7" t="s">
        <v>8</v>
      </c>
      <c r="F35" s="15">
        <v>45</v>
      </c>
      <c r="G35" s="8"/>
      <c r="H35" s="8"/>
      <c r="I35" s="9"/>
      <c r="J35" s="6"/>
      <c r="K35" s="43"/>
      <c r="L35" s="57"/>
    </row>
    <row r="36" spans="1:12" ht="32.25" customHeight="1" thickBot="1">
      <c r="A36" s="178"/>
      <c r="B36" s="22" t="s">
        <v>45</v>
      </c>
      <c r="C36" s="30">
        <f t="shared" si="2"/>
        <v>61</v>
      </c>
      <c r="D36" s="31">
        <f>D35+F36</f>
        <v>77</v>
      </c>
      <c r="E36" s="23" t="s">
        <v>46</v>
      </c>
      <c r="F36" s="31">
        <v>17</v>
      </c>
      <c r="G36" s="32" t="s">
        <v>9</v>
      </c>
      <c r="H36" s="32" t="s">
        <v>80</v>
      </c>
      <c r="I36" s="22" t="s">
        <v>81</v>
      </c>
      <c r="J36" s="27" t="s">
        <v>122</v>
      </c>
      <c r="K36" s="53" t="s">
        <v>82</v>
      </c>
      <c r="L36" s="98"/>
    </row>
    <row r="37" spans="1:12" ht="16.5" thickBot="1">
      <c r="A37" s="117"/>
      <c r="B37" s="118" t="s">
        <v>62</v>
      </c>
      <c r="C37" s="116">
        <f t="shared" si="2"/>
        <v>78</v>
      </c>
      <c r="D37" s="119">
        <f aca="true" t="shared" si="3" ref="D37:D70">D36+F37</f>
        <v>616</v>
      </c>
      <c r="E37" s="120" t="s">
        <v>8</v>
      </c>
      <c r="F37" s="119">
        <v>539</v>
      </c>
      <c r="G37" s="121"/>
      <c r="H37" s="121"/>
      <c r="I37" s="122"/>
      <c r="J37" s="123"/>
      <c r="K37" s="201"/>
      <c r="L37" s="202"/>
    </row>
    <row r="38" spans="1:12" ht="49.5" customHeight="1">
      <c r="A38" s="170" t="s">
        <v>79</v>
      </c>
      <c r="B38" s="24" t="s">
        <v>39</v>
      </c>
      <c r="C38" s="33">
        <f t="shared" si="2"/>
        <v>617</v>
      </c>
      <c r="D38" s="34">
        <f t="shared" si="3"/>
        <v>618</v>
      </c>
      <c r="E38" s="25" t="s">
        <v>8</v>
      </c>
      <c r="F38" s="34">
        <v>2</v>
      </c>
      <c r="G38" s="26" t="s">
        <v>9</v>
      </c>
      <c r="H38" s="26" t="s">
        <v>76</v>
      </c>
      <c r="I38" s="24" t="s">
        <v>77</v>
      </c>
      <c r="J38" s="24" t="s">
        <v>132</v>
      </c>
      <c r="K38" s="42" t="s">
        <v>11</v>
      </c>
      <c r="L38" s="56" t="s">
        <v>174</v>
      </c>
    </row>
    <row r="39" spans="1:12" ht="31.5">
      <c r="A39" s="171"/>
      <c r="B39" s="9" t="s">
        <v>40</v>
      </c>
      <c r="C39" s="14">
        <f t="shared" si="2"/>
        <v>619</v>
      </c>
      <c r="D39" s="15">
        <f t="shared" si="3"/>
        <v>624</v>
      </c>
      <c r="E39" s="7" t="s">
        <v>8</v>
      </c>
      <c r="F39" s="15">
        <v>6</v>
      </c>
      <c r="G39" s="8" t="s">
        <v>41</v>
      </c>
      <c r="H39" s="8" t="s">
        <v>76</v>
      </c>
      <c r="I39" s="9" t="s">
        <v>77</v>
      </c>
      <c r="J39" s="9" t="s">
        <v>132</v>
      </c>
      <c r="K39" s="43" t="s">
        <v>134</v>
      </c>
      <c r="L39" s="57" t="s">
        <v>133</v>
      </c>
    </row>
    <row r="40" spans="1:12" ht="53.25" customHeight="1">
      <c r="A40" s="171"/>
      <c r="B40" s="9" t="s">
        <v>42</v>
      </c>
      <c r="C40" s="14">
        <f t="shared" si="2"/>
        <v>625</v>
      </c>
      <c r="D40" s="15">
        <f t="shared" si="3"/>
        <v>625</v>
      </c>
      <c r="E40" s="7" t="s">
        <v>8</v>
      </c>
      <c r="F40" s="15">
        <v>1</v>
      </c>
      <c r="G40" s="8" t="s">
        <v>41</v>
      </c>
      <c r="H40" s="8" t="s">
        <v>76</v>
      </c>
      <c r="I40" s="9" t="s">
        <v>77</v>
      </c>
      <c r="J40" s="9" t="s">
        <v>132</v>
      </c>
      <c r="K40" s="43" t="s">
        <v>134</v>
      </c>
      <c r="L40" s="58" t="s">
        <v>78</v>
      </c>
    </row>
    <row r="41" spans="1:12" ht="54" customHeight="1" thickBot="1">
      <c r="A41" s="172"/>
      <c r="B41" s="37" t="s">
        <v>43</v>
      </c>
      <c r="C41" s="35">
        <f t="shared" si="2"/>
        <v>626</v>
      </c>
      <c r="D41" s="36">
        <f t="shared" si="3"/>
        <v>651</v>
      </c>
      <c r="E41" s="18" t="s">
        <v>8</v>
      </c>
      <c r="F41" s="36">
        <v>26</v>
      </c>
      <c r="G41" s="37" t="s">
        <v>44</v>
      </c>
      <c r="H41" s="19" t="s">
        <v>76</v>
      </c>
      <c r="I41" s="37" t="s">
        <v>77</v>
      </c>
      <c r="J41" s="37" t="s">
        <v>132</v>
      </c>
      <c r="K41" s="44" t="s">
        <v>11</v>
      </c>
      <c r="L41" s="113" t="s">
        <v>185</v>
      </c>
    </row>
    <row r="42" spans="1:12" ht="15.75">
      <c r="A42" s="166" t="s">
        <v>92</v>
      </c>
      <c r="B42" s="24" t="s">
        <v>20</v>
      </c>
      <c r="C42" s="33">
        <f t="shared" si="2"/>
        <v>652</v>
      </c>
      <c r="D42" s="34">
        <f t="shared" si="3"/>
        <v>721</v>
      </c>
      <c r="E42" s="25" t="s">
        <v>8</v>
      </c>
      <c r="F42" s="34">
        <v>70</v>
      </c>
      <c r="G42" s="26" t="s">
        <v>9</v>
      </c>
      <c r="H42" s="102" t="s">
        <v>50</v>
      </c>
      <c r="I42" s="24" t="s">
        <v>21</v>
      </c>
      <c r="J42" s="29" t="s">
        <v>135</v>
      </c>
      <c r="K42" s="42"/>
      <c r="L42" s="56"/>
    </row>
    <row r="43" spans="1:12" ht="15.75">
      <c r="A43" s="167"/>
      <c r="B43" s="9" t="s">
        <v>22</v>
      </c>
      <c r="C43" s="14">
        <f t="shared" si="2"/>
        <v>722</v>
      </c>
      <c r="D43" s="15">
        <f t="shared" si="3"/>
        <v>791</v>
      </c>
      <c r="E43" s="7" t="s">
        <v>8</v>
      </c>
      <c r="F43" s="15">
        <v>70</v>
      </c>
      <c r="G43" s="9" t="s">
        <v>13</v>
      </c>
      <c r="H43" s="9" t="s">
        <v>50</v>
      </c>
      <c r="I43" s="9" t="s">
        <v>23</v>
      </c>
      <c r="J43" s="6" t="s">
        <v>136</v>
      </c>
      <c r="K43" s="43"/>
      <c r="L43" s="57"/>
    </row>
    <row r="44" spans="1:12" ht="15.75">
      <c r="A44" s="167"/>
      <c r="B44" s="9" t="s">
        <v>24</v>
      </c>
      <c r="C44" s="14">
        <f t="shared" si="2"/>
        <v>792</v>
      </c>
      <c r="D44" s="15">
        <f t="shared" si="3"/>
        <v>861</v>
      </c>
      <c r="E44" s="7" t="s">
        <v>8</v>
      </c>
      <c r="F44" s="15">
        <v>70</v>
      </c>
      <c r="G44" s="9" t="s">
        <v>13</v>
      </c>
      <c r="H44" s="9" t="s">
        <v>50</v>
      </c>
      <c r="I44" s="9" t="s">
        <v>23</v>
      </c>
      <c r="J44" s="6" t="s">
        <v>136</v>
      </c>
      <c r="K44" s="43"/>
      <c r="L44" s="57"/>
    </row>
    <row r="45" spans="1:12" ht="47.25">
      <c r="A45" s="167"/>
      <c r="B45" s="9" t="s">
        <v>25</v>
      </c>
      <c r="C45" s="14">
        <f t="shared" si="2"/>
        <v>862</v>
      </c>
      <c r="D45" s="15">
        <f t="shared" si="3"/>
        <v>863</v>
      </c>
      <c r="E45" s="7" t="s">
        <v>8</v>
      </c>
      <c r="F45" s="15">
        <v>2</v>
      </c>
      <c r="G45" s="9" t="s">
        <v>26</v>
      </c>
      <c r="H45" s="9" t="s">
        <v>50</v>
      </c>
      <c r="I45" s="9" t="s">
        <v>27</v>
      </c>
      <c r="J45" s="6" t="s">
        <v>136</v>
      </c>
      <c r="K45" s="45" t="s">
        <v>28</v>
      </c>
      <c r="L45" s="57"/>
    </row>
    <row r="46" spans="1:12" ht="15.75">
      <c r="A46" s="167"/>
      <c r="B46" s="9" t="s">
        <v>29</v>
      </c>
      <c r="C46" s="14">
        <f t="shared" si="2"/>
        <v>864</v>
      </c>
      <c r="D46" s="15">
        <f t="shared" si="3"/>
        <v>898</v>
      </c>
      <c r="E46" s="7" t="s">
        <v>8</v>
      </c>
      <c r="F46" s="15">
        <v>35</v>
      </c>
      <c r="G46" s="9" t="s">
        <v>13</v>
      </c>
      <c r="H46" s="9" t="s">
        <v>50</v>
      </c>
      <c r="I46" s="67" t="s">
        <v>30</v>
      </c>
      <c r="J46" s="16" t="s">
        <v>137</v>
      </c>
      <c r="K46" s="43"/>
      <c r="L46" s="57" t="s">
        <v>38</v>
      </c>
    </row>
    <row r="47" spans="1:12" ht="110.25">
      <c r="A47" s="167"/>
      <c r="B47" s="9" t="s">
        <v>163</v>
      </c>
      <c r="C47" s="14">
        <f t="shared" si="2"/>
        <v>899</v>
      </c>
      <c r="D47" s="15">
        <f t="shared" si="3"/>
        <v>932</v>
      </c>
      <c r="E47" s="7" t="s">
        <v>8</v>
      </c>
      <c r="F47" s="15">
        <v>34</v>
      </c>
      <c r="G47" s="8" t="s">
        <v>9</v>
      </c>
      <c r="H47" s="8" t="s">
        <v>93</v>
      </c>
      <c r="I47" s="9" t="s">
        <v>94</v>
      </c>
      <c r="J47" s="6" t="s">
        <v>138</v>
      </c>
      <c r="K47" s="43" t="s">
        <v>95</v>
      </c>
      <c r="L47" s="57" t="s">
        <v>51</v>
      </c>
    </row>
    <row r="48" spans="1:12" ht="47.25" customHeight="1" thickBot="1">
      <c r="A48" s="168"/>
      <c r="B48" s="37" t="s">
        <v>164</v>
      </c>
      <c r="C48" s="35">
        <f t="shared" si="2"/>
        <v>933</v>
      </c>
      <c r="D48" s="36">
        <f t="shared" si="3"/>
        <v>943</v>
      </c>
      <c r="E48" s="18" t="s">
        <v>8</v>
      </c>
      <c r="F48" s="36">
        <v>11</v>
      </c>
      <c r="G48" s="19" t="s">
        <v>9</v>
      </c>
      <c r="H48" s="19" t="s">
        <v>91</v>
      </c>
      <c r="I48" s="37" t="s">
        <v>35</v>
      </c>
      <c r="J48" s="17" t="s">
        <v>139</v>
      </c>
      <c r="K48" s="44" t="s">
        <v>89</v>
      </c>
      <c r="L48" s="60" t="s">
        <v>90</v>
      </c>
    </row>
    <row r="49" spans="1:12" ht="31.5">
      <c r="A49" s="185" t="s">
        <v>96</v>
      </c>
      <c r="B49" s="24" t="s">
        <v>20</v>
      </c>
      <c r="C49" s="33">
        <f t="shared" si="2"/>
        <v>944</v>
      </c>
      <c r="D49" s="34">
        <f t="shared" si="3"/>
        <v>1013</v>
      </c>
      <c r="E49" s="25" t="s">
        <v>8</v>
      </c>
      <c r="F49" s="34">
        <v>70</v>
      </c>
      <c r="G49" s="24" t="s">
        <v>37</v>
      </c>
      <c r="H49" s="24" t="s">
        <v>52</v>
      </c>
      <c r="I49" s="24" t="s">
        <v>21</v>
      </c>
      <c r="J49" s="29" t="s">
        <v>140</v>
      </c>
      <c r="K49" s="42" t="s">
        <v>53</v>
      </c>
      <c r="L49" s="56"/>
    </row>
    <row r="50" spans="1:12" ht="15.75">
      <c r="A50" s="186"/>
      <c r="B50" s="10" t="s">
        <v>22</v>
      </c>
      <c r="C50" s="14">
        <f t="shared" si="2"/>
        <v>1014</v>
      </c>
      <c r="D50" s="15">
        <f t="shared" si="3"/>
        <v>1083</v>
      </c>
      <c r="E50" s="11" t="s">
        <v>8</v>
      </c>
      <c r="F50" s="40">
        <v>70</v>
      </c>
      <c r="G50" s="10" t="s">
        <v>13</v>
      </c>
      <c r="H50" s="10" t="s">
        <v>52</v>
      </c>
      <c r="I50" s="10" t="s">
        <v>23</v>
      </c>
      <c r="J50" s="12"/>
      <c r="K50" s="43"/>
      <c r="L50" s="61" t="s">
        <v>150</v>
      </c>
    </row>
    <row r="51" spans="1:12" ht="15.75">
      <c r="A51" s="186"/>
      <c r="B51" s="10" t="s">
        <v>24</v>
      </c>
      <c r="C51" s="14">
        <f t="shared" si="2"/>
        <v>1084</v>
      </c>
      <c r="D51" s="15">
        <f t="shared" si="3"/>
        <v>1153</v>
      </c>
      <c r="E51" s="11" t="s">
        <v>8</v>
      </c>
      <c r="F51" s="40">
        <v>70</v>
      </c>
      <c r="G51" s="10" t="s">
        <v>13</v>
      </c>
      <c r="H51" s="10" t="s">
        <v>52</v>
      </c>
      <c r="I51" s="10" t="s">
        <v>54</v>
      </c>
      <c r="J51" s="12"/>
      <c r="K51" s="43"/>
      <c r="L51" s="61" t="s">
        <v>150</v>
      </c>
    </row>
    <row r="52" spans="1:12" ht="47.25">
      <c r="A52" s="186"/>
      <c r="B52" s="10" t="s">
        <v>25</v>
      </c>
      <c r="C52" s="14">
        <f t="shared" si="2"/>
        <v>1154</v>
      </c>
      <c r="D52" s="15">
        <f t="shared" si="3"/>
        <v>1155</v>
      </c>
      <c r="E52" s="11" t="s">
        <v>8</v>
      </c>
      <c r="F52" s="40">
        <v>2</v>
      </c>
      <c r="G52" s="10" t="s">
        <v>26</v>
      </c>
      <c r="H52" s="10" t="s">
        <v>52</v>
      </c>
      <c r="I52" s="10" t="s">
        <v>55</v>
      </c>
      <c r="J52" s="12"/>
      <c r="K52" s="45" t="s">
        <v>28</v>
      </c>
      <c r="L52" s="61" t="s">
        <v>150</v>
      </c>
    </row>
    <row r="53" spans="1:12" ht="16.5" thickBot="1">
      <c r="A53" s="187"/>
      <c r="B53" s="22" t="s">
        <v>29</v>
      </c>
      <c r="C53" s="30">
        <f t="shared" si="2"/>
        <v>1156</v>
      </c>
      <c r="D53" s="31">
        <f t="shared" si="3"/>
        <v>1190</v>
      </c>
      <c r="E53" s="23" t="s">
        <v>8</v>
      </c>
      <c r="F53" s="31">
        <v>35</v>
      </c>
      <c r="G53" s="22" t="s">
        <v>13</v>
      </c>
      <c r="H53" s="22" t="s">
        <v>52</v>
      </c>
      <c r="I53" s="114" t="s">
        <v>30</v>
      </c>
      <c r="J53" s="125" t="s">
        <v>141</v>
      </c>
      <c r="K53" s="53"/>
      <c r="L53" s="98" t="s">
        <v>38</v>
      </c>
    </row>
    <row r="54" spans="1:12" ht="16.5" thickBot="1">
      <c r="A54" s="132"/>
      <c r="B54" s="133" t="s">
        <v>62</v>
      </c>
      <c r="C54" s="134">
        <f t="shared" si="2"/>
        <v>1191</v>
      </c>
      <c r="D54" s="126">
        <f t="shared" si="3"/>
        <v>1225</v>
      </c>
      <c r="E54" s="135" t="s">
        <v>8</v>
      </c>
      <c r="F54" s="126">
        <v>35</v>
      </c>
      <c r="G54" s="136"/>
      <c r="H54" s="136"/>
      <c r="I54" s="137"/>
      <c r="J54" s="137"/>
      <c r="K54" s="138"/>
      <c r="L54" s="139"/>
    </row>
    <row r="55" spans="1:12" ht="33.75" customHeight="1">
      <c r="A55" s="176" t="s">
        <v>151</v>
      </c>
      <c r="B55" s="24" t="s">
        <v>47</v>
      </c>
      <c r="C55" s="33">
        <f t="shared" si="2"/>
        <v>1226</v>
      </c>
      <c r="D55" s="34">
        <f t="shared" si="3"/>
        <v>1260</v>
      </c>
      <c r="E55" s="25" t="s">
        <v>8</v>
      </c>
      <c r="F55" s="34">
        <v>35</v>
      </c>
      <c r="G55" s="26" t="s">
        <v>9</v>
      </c>
      <c r="H55" s="26" t="s">
        <v>83</v>
      </c>
      <c r="I55" s="24" t="s">
        <v>84</v>
      </c>
      <c r="J55" s="29" t="s">
        <v>142</v>
      </c>
      <c r="K55" s="42"/>
      <c r="L55" s="56"/>
    </row>
    <row r="56" spans="1:12" ht="65.25" customHeight="1" thickBot="1">
      <c r="A56" s="188"/>
      <c r="B56" s="37" t="s">
        <v>48</v>
      </c>
      <c r="C56" s="35">
        <f t="shared" si="2"/>
        <v>1261</v>
      </c>
      <c r="D56" s="36">
        <f t="shared" si="3"/>
        <v>1270</v>
      </c>
      <c r="E56" s="18" t="s">
        <v>8</v>
      </c>
      <c r="F56" s="36">
        <v>10</v>
      </c>
      <c r="G56" s="19" t="s">
        <v>9</v>
      </c>
      <c r="H56" s="19" t="s">
        <v>85</v>
      </c>
      <c r="I56" s="37" t="s">
        <v>86</v>
      </c>
      <c r="J56" s="17" t="s">
        <v>143</v>
      </c>
      <c r="K56" s="44" t="s">
        <v>17</v>
      </c>
      <c r="L56" s="60"/>
    </row>
    <row r="57" spans="1:12" ht="65.25" customHeight="1">
      <c r="A57" s="182" t="s">
        <v>107</v>
      </c>
      <c r="B57" s="24" t="s">
        <v>49</v>
      </c>
      <c r="C57" s="33">
        <f t="shared" si="2"/>
        <v>1271</v>
      </c>
      <c r="D57" s="34">
        <f t="shared" si="3"/>
        <v>1275</v>
      </c>
      <c r="E57" s="25" t="s">
        <v>8</v>
      </c>
      <c r="F57" s="34">
        <v>5</v>
      </c>
      <c r="G57" s="26"/>
      <c r="H57" s="26" t="s">
        <v>87</v>
      </c>
      <c r="I57" s="24" t="s">
        <v>88</v>
      </c>
      <c r="J57" s="29"/>
      <c r="K57" s="42" t="s">
        <v>145</v>
      </c>
      <c r="L57" s="62" t="s">
        <v>152</v>
      </c>
    </row>
    <row r="58" spans="1:12" ht="49.5" customHeight="1">
      <c r="A58" s="183"/>
      <c r="B58" s="9" t="s">
        <v>153</v>
      </c>
      <c r="C58" s="14">
        <f t="shared" si="2"/>
        <v>1276</v>
      </c>
      <c r="D58" s="15">
        <f t="shared" si="3"/>
        <v>1310</v>
      </c>
      <c r="E58" s="7" t="s">
        <v>8</v>
      </c>
      <c r="F58" s="15">
        <v>35</v>
      </c>
      <c r="G58" s="8"/>
      <c r="H58" s="8" t="s">
        <v>97</v>
      </c>
      <c r="I58" s="9" t="s">
        <v>101</v>
      </c>
      <c r="J58" s="9" t="s">
        <v>146</v>
      </c>
      <c r="K58" s="46"/>
      <c r="L58" s="63"/>
    </row>
    <row r="59" spans="1:12" ht="30.75" customHeight="1">
      <c r="A59" s="183"/>
      <c r="B59" s="9" t="s">
        <v>154</v>
      </c>
      <c r="C59" s="14">
        <f t="shared" si="2"/>
        <v>1311</v>
      </c>
      <c r="D59" s="15">
        <f t="shared" si="3"/>
        <v>1380</v>
      </c>
      <c r="E59" s="7" t="s">
        <v>8</v>
      </c>
      <c r="F59" s="15">
        <v>70</v>
      </c>
      <c r="G59" s="13"/>
      <c r="H59" s="8" t="s">
        <v>98</v>
      </c>
      <c r="I59" s="9" t="s">
        <v>102</v>
      </c>
      <c r="J59" s="9" t="s">
        <v>123</v>
      </c>
      <c r="K59" s="46"/>
      <c r="L59" s="64"/>
    </row>
    <row r="60" spans="1:12" ht="28.5">
      <c r="A60" s="183"/>
      <c r="B60" s="9" t="s">
        <v>155</v>
      </c>
      <c r="C60" s="14">
        <f t="shared" si="2"/>
        <v>1381</v>
      </c>
      <c r="D60" s="15">
        <f t="shared" si="3"/>
        <v>1415</v>
      </c>
      <c r="E60" s="7" t="s">
        <v>8</v>
      </c>
      <c r="F60" s="15">
        <v>35</v>
      </c>
      <c r="G60" s="8"/>
      <c r="H60" s="8" t="s">
        <v>98</v>
      </c>
      <c r="I60" s="9" t="s">
        <v>103</v>
      </c>
      <c r="J60" s="9" t="s">
        <v>147</v>
      </c>
      <c r="K60" s="46"/>
      <c r="L60" s="63"/>
    </row>
    <row r="61" spans="1:12" ht="28.5">
      <c r="A61" s="183"/>
      <c r="B61" s="9" t="s">
        <v>156</v>
      </c>
      <c r="C61" s="14">
        <f t="shared" si="2"/>
        <v>1416</v>
      </c>
      <c r="D61" s="15">
        <f t="shared" si="3"/>
        <v>1449</v>
      </c>
      <c r="E61" s="7" t="s">
        <v>8</v>
      </c>
      <c r="F61" s="15">
        <v>34</v>
      </c>
      <c r="G61" s="8"/>
      <c r="H61" s="8" t="s">
        <v>99</v>
      </c>
      <c r="I61" s="9" t="s">
        <v>104</v>
      </c>
      <c r="J61" s="9"/>
      <c r="K61" s="46"/>
      <c r="L61" s="58" t="s">
        <v>56</v>
      </c>
    </row>
    <row r="62" spans="1:12" ht="48" thickBot="1">
      <c r="A62" s="181"/>
      <c r="B62" s="37" t="s">
        <v>157</v>
      </c>
      <c r="C62" s="35">
        <f t="shared" si="2"/>
        <v>1450</v>
      </c>
      <c r="D62" s="36">
        <f t="shared" si="3"/>
        <v>1484</v>
      </c>
      <c r="E62" s="18" t="s">
        <v>8</v>
      </c>
      <c r="F62" s="36">
        <v>35</v>
      </c>
      <c r="G62" s="19"/>
      <c r="H62" s="19" t="s">
        <v>100</v>
      </c>
      <c r="I62" s="37" t="s">
        <v>105</v>
      </c>
      <c r="J62" s="37"/>
      <c r="K62" s="48" t="s">
        <v>158</v>
      </c>
      <c r="L62" s="113" t="s">
        <v>106</v>
      </c>
    </row>
    <row r="63" spans="1:12" ht="16.5" thickBot="1">
      <c r="A63" s="132"/>
      <c r="B63" s="133" t="s">
        <v>62</v>
      </c>
      <c r="C63" s="134">
        <f t="shared" si="2"/>
        <v>1485</v>
      </c>
      <c r="D63" s="126">
        <f t="shared" si="3"/>
        <v>1519</v>
      </c>
      <c r="E63" s="135" t="s">
        <v>8</v>
      </c>
      <c r="F63" s="126">
        <v>35</v>
      </c>
      <c r="G63" s="136"/>
      <c r="H63" s="136"/>
      <c r="I63" s="137"/>
      <c r="J63" s="137"/>
      <c r="K63" s="138"/>
      <c r="L63" s="139"/>
    </row>
    <row r="64" spans="1:12" ht="31.5">
      <c r="A64" s="182" t="s">
        <v>161</v>
      </c>
      <c r="B64" s="24" t="s">
        <v>14</v>
      </c>
      <c r="C64" s="116">
        <f t="shared" si="2"/>
        <v>1520</v>
      </c>
      <c r="D64" s="119">
        <f t="shared" si="3"/>
        <v>1523</v>
      </c>
      <c r="E64" s="25" t="s">
        <v>8</v>
      </c>
      <c r="F64" s="34">
        <v>4</v>
      </c>
      <c r="G64" s="24" t="s">
        <v>13</v>
      </c>
      <c r="H64" s="24" t="s">
        <v>71</v>
      </c>
      <c r="I64" s="24" t="s">
        <v>73</v>
      </c>
      <c r="J64" s="29"/>
      <c r="K64" s="42" t="s">
        <v>68</v>
      </c>
      <c r="L64" s="56" t="s">
        <v>15</v>
      </c>
    </row>
    <row r="65" spans="1:12" ht="32.25" thickBot="1">
      <c r="A65" s="184"/>
      <c r="B65" s="22" t="s">
        <v>57</v>
      </c>
      <c r="C65" s="35">
        <f t="shared" si="2"/>
        <v>1524</v>
      </c>
      <c r="D65" s="36">
        <f t="shared" si="3"/>
        <v>1558</v>
      </c>
      <c r="E65" s="23" t="s">
        <v>8</v>
      </c>
      <c r="F65" s="31">
        <v>35</v>
      </c>
      <c r="G65" s="22" t="s">
        <v>13</v>
      </c>
      <c r="H65" s="22" t="s">
        <v>114</v>
      </c>
      <c r="I65" s="22" t="s">
        <v>115</v>
      </c>
      <c r="J65" s="22" t="s">
        <v>148</v>
      </c>
      <c r="K65" s="47"/>
      <c r="L65" s="59" t="s">
        <v>108</v>
      </c>
    </row>
    <row r="66" spans="1:12" ht="110.25">
      <c r="A66" s="180" t="s">
        <v>58</v>
      </c>
      <c r="B66" s="20" t="s">
        <v>58</v>
      </c>
      <c r="C66" s="35">
        <f t="shared" si="2"/>
        <v>1559</v>
      </c>
      <c r="D66" s="36">
        <f t="shared" si="3"/>
        <v>1698</v>
      </c>
      <c r="E66" s="21" t="s">
        <v>8</v>
      </c>
      <c r="F66" s="28">
        <v>140</v>
      </c>
      <c r="G66" s="20" t="s">
        <v>37</v>
      </c>
      <c r="H66" s="20" t="s">
        <v>109</v>
      </c>
      <c r="I66" s="20" t="s">
        <v>110</v>
      </c>
      <c r="J66" s="20" t="s">
        <v>149</v>
      </c>
      <c r="K66" s="50"/>
      <c r="L66" s="124" t="s">
        <v>111</v>
      </c>
    </row>
    <row r="67" spans="1:12" ht="63.75" thickBot="1">
      <c r="A67" s="181"/>
      <c r="B67" s="37" t="s">
        <v>59</v>
      </c>
      <c r="C67" s="35">
        <f t="shared" si="2"/>
        <v>1699</v>
      </c>
      <c r="D67" s="36">
        <f t="shared" si="3"/>
        <v>1699</v>
      </c>
      <c r="E67" s="18" t="s">
        <v>8</v>
      </c>
      <c r="F67" s="36">
        <v>1</v>
      </c>
      <c r="G67" s="37" t="s">
        <v>9</v>
      </c>
      <c r="H67" s="37"/>
      <c r="I67" s="128"/>
      <c r="J67" s="128"/>
      <c r="K67" s="129"/>
      <c r="L67" s="113" t="s">
        <v>112</v>
      </c>
    </row>
    <row r="68" spans="1:12" ht="78.75">
      <c r="A68" s="100"/>
      <c r="B68" s="24" t="s">
        <v>60</v>
      </c>
      <c r="C68" s="35">
        <f t="shared" si="2"/>
        <v>1700</v>
      </c>
      <c r="D68" s="36">
        <f t="shared" si="3"/>
        <v>1734</v>
      </c>
      <c r="E68" s="25" t="s">
        <v>8</v>
      </c>
      <c r="F68" s="34">
        <v>35</v>
      </c>
      <c r="G68" s="24" t="s">
        <v>13</v>
      </c>
      <c r="H68" s="24"/>
      <c r="I68" s="24" t="s">
        <v>61</v>
      </c>
      <c r="J68" s="29"/>
      <c r="K68" s="49" t="s">
        <v>113</v>
      </c>
      <c r="L68" s="62"/>
    </row>
    <row r="69" spans="1:12" s="5" customFormat="1" ht="15.75">
      <c r="A69" s="99"/>
      <c r="B69" s="9" t="s">
        <v>62</v>
      </c>
      <c r="C69" s="35">
        <f t="shared" si="2"/>
        <v>1735</v>
      </c>
      <c r="D69" s="36">
        <f t="shared" si="3"/>
        <v>1838</v>
      </c>
      <c r="E69" s="7"/>
      <c r="F69" s="15">
        <v>104</v>
      </c>
      <c r="G69" s="9"/>
      <c r="H69" s="9"/>
      <c r="I69" s="9"/>
      <c r="J69" s="6"/>
      <c r="K69" s="51"/>
      <c r="L69" s="57"/>
    </row>
    <row r="70" spans="1:12" ht="16.5" thickBot="1">
      <c r="A70" s="130"/>
      <c r="B70" s="22" t="s">
        <v>63</v>
      </c>
      <c r="C70" s="30">
        <f t="shared" si="2"/>
        <v>1839</v>
      </c>
      <c r="D70" s="31">
        <f t="shared" si="3"/>
        <v>1840</v>
      </c>
      <c r="E70" s="23" t="s">
        <v>46</v>
      </c>
      <c r="F70" s="31">
        <v>2</v>
      </c>
      <c r="G70" s="22"/>
      <c r="H70" s="22"/>
      <c r="I70" s="22"/>
      <c r="J70" s="27"/>
      <c r="K70" s="53" t="s">
        <v>179</v>
      </c>
      <c r="L70" s="131"/>
    </row>
    <row r="71" spans="1:12" ht="16.5" thickBot="1">
      <c r="A71" s="209"/>
      <c r="B71" s="203" t="s">
        <v>64</v>
      </c>
      <c r="C71" s="204"/>
      <c r="D71" s="205"/>
      <c r="E71" s="206"/>
      <c r="F71" s="204">
        <f>SUM(F34:F70)</f>
        <v>1840</v>
      </c>
      <c r="G71" s="203"/>
      <c r="H71" s="203"/>
      <c r="I71" s="203"/>
      <c r="J71" s="207"/>
      <c r="K71" s="208"/>
      <c r="L71" s="198"/>
    </row>
    <row r="72" ht="13.5" thickBot="1"/>
    <row r="73" spans="1:12" s="68" customFormat="1" ht="57" thickBot="1">
      <c r="A73" s="199" t="s">
        <v>176</v>
      </c>
      <c r="B73" s="210" t="s">
        <v>0</v>
      </c>
      <c r="C73" s="211" t="s">
        <v>1</v>
      </c>
      <c r="D73" s="211"/>
      <c r="E73" s="212" t="s">
        <v>2</v>
      </c>
      <c r="F73" s="213" t="s">
        <v>3</v>
      </c>
      <c r="G73" s="212" t="s">
        <v>4</v>
      </c>
      <c r="H73" s="210" t="s">
        <v>159</v>
      </c>
      <c r="I73" s="210" t="s">
        <v>5</v>
      </c>
      <c r="J73" s="214" t="s">
        <v>160</v>
      </c>
      <c r="K73" s="215" t="s">
        <v>69</v>
      </c>
      <c r="L73" s="200" t="s">
        <v>6</v>
      </c>
    </row>
    <row r="74" spans="1:12" s="68" customFormat="1" ht="31.5">
      <c r="A74" s="78"/>
      <c r="B74" s="24" t="s">
        <v>7</v>
      </c>
      <c r="C74" s="33">
        <v>1</v>
      </c>
      <c r="D74" s="33">
        <f>F74</f>
        <v>15</v>
      </c>
      <c r="E74" s="25" t="s">
        <v>8</v>
      </c>
      <c r="F74" s="34">
        <v>15</v>
      </c>
      <c r="G74" s="26" t="s">
        <v>9</v>
      </c>
      <c r="H74" s="26"/>
      <c r="I74" s="24" t="s">
        <v>10</v>
      </c>
      <c r="J74" s="29"/>
      <c r="K74" s="42" t="s">
        <v>117</v>
      </c>
      <c r="L74" s="79"/>
    </row>
    <row r="75" spans="1:12" s="68" customFormat="1" ht="85.5" customHeight="1">
      <c r="A75" s="80"/>
      <c r="B75" s="69" t="s">
        <v>62</v>
      </c>
      <c r="C75" s="14">
        <f>D74+1</f>
        <v>16</v>
      </c>
      <c r="D75" s="15">
        <f>D74+F75</f>
        <v>50</v>
      </c>
      <c r="E75" s="70"/>
      <c r="F75" s="15">
        <v>35</v>
      </c>
      <c r="G75" s="70"/>
      <c r="H75" s="69"/>
      <c r="I75" s="69"/>
      <c r="J75" s="71"/>
      <c r="K75" s="72"/>
      <c r="L75" s="81"/>
    </row>
    <row r="76" spans="1:12" s="68" customFormat="1" ht="83.25" customHeight="1">
      <c r="A76" s="80"/>
      <c r="B76" s="9" t="s">
        <v>16</v>
      </c>
      <c r="C76" s="14">
        <f aca="true" t="shared" si="4" ref="C76:C87">D75+1</f>
        <v>51</v>
      </c>
      <c r="D76" s="15">
        <f aca="true" t="shared" si="5" ref="D76:D87">D75+F76</f>
        <v>60</v>
      </c>
      <c r="E76" s="70" t="s">
        <v>8</v>
      </c>
      <c r="F76" s="15">
        <v>10</v>
      </c>
      <c r="G76" s="8" t="s">
        <v>9</v>
      </c>
      <c r="H76" s="69"/>
      <c r="I76" s="69"/>
      <c r="J76" s="71"/>
      <c r="K76" s="43" t="s">
        <v>180</v>
      </c>
      <c r="L76" s="61" t="s">
        <v>189</v>
      </c>
    </row>
    <row r="77" spans="1:12" s="68" customFormat="1" ht="31.5">
      <c r="A77" s="80"/>
      <c r="B77" s="69" t="s">
        <v>182</v>
      </c>
      <c r="C77" s="14">
        <f t="shared" si="4"/>
        <v>61</v>
      </c>
      <c r="D77" s="15">
        <f t="shared" si="5"/>
        <v>77</v>
      </c>
      <c r="E77" s="70" t="s">
        <v>46</v>
      </c>
      <c r="F77" s="15">
        <v>17</v>
      </c>
      <c r="G77" s="8" t="s">
        <v>9</v>
      </c>
      <c r="H77" s="69"/>
      <c r="I77" s="69"/>
      <c r="J77" s="71"/>
      <c r="K77" s="43" t="s">
        <v>188</v>
      </c>
      <c r="L77" s="89"/>
    </row>
    <row r="78" spans="1:12" s="68" customFormat="1" ht="18.75">
      <c r="A78" s="80" t="s">
        <v>18</v>
      </c>
      <c r="B78" s="10" t="s">
        <v>20</v>
      </c>
      <c r="C78" s="14">
        <f t="shared" si="4"/>
        <v>78</v>
      </c>
      <c r="D78" s="15">
        <f t="shared" si="5"/>
        <v>147</v>
      </c>
      <c r="E78" s="70" t="s">
        <v>8</v>
      </c>
      <c r="F78" s="15">
        <v>70</v>
      </c>
      <c r="G78" s="8" t="s">
        <v>9</v>
      </c>
      <c r="H78" s="69"/>
      <c r="I78" s="69"/>
      <c r="J78" s="71"/>
      <c r="K78" s="90"/>
      <c r="L78" s="61" t="s">
        <v>189</v>
      </c>
    </row>
    <row r="79" spans="1:12" s="68" customFormat="1" ht="18.75">
      <c r="A79" s="80"/>
      <c r="B79" s="69" t="s">
        <v>62</v>
      </c>
      <c r="C79" s="14">
        <f t="shared" si="4"/>
        <v>148</v>
      </c>
      <c r="D79" s="15">
        <f t="shared" si="5"/>
        <v>241</v>
      </c>
      <c r="E79" s="70"/>
      <c r="F79" s="15">
        <v>94</v>
      </c>
      <c r="G79" s="70"/>
      <c r="H79" s="69"/>
      <c r="I79" s="69"/>
      <c r="J79" s="71"/>
      <c r="K79" s="72"/>
      <c r="L79" s="81"/>
    </row>
    <row r="80" spans="1:12" s="68" customFormat="1" ht="37.5">
      <c r="A80" s="82" t="s">
        <v>169</v>
      </c>
      <c r="B80" s="10" t="s">
        <v>20</v>
      </c>
      <c r="C80" s="14">
        <f t="shared" si="4"/>
        <v>242</v>
      </c>
      <c r="D80" s="15">
        <f t="shared" si="5"/>
        <v>311</v>
      </c>
      <c r="E80" s="70" t="s">
        <v>8</v>
      </c>
      <c r="F80" s="15">
        <v>70</v>
      </c>
      <c r="G80" s="8" t="s">
        <v>9</v>
      </c>
      <c r="H80" s="69"/>
      <c r="I80" s="69"/>
      <c r="J80" s="71"/>
      <c r="K80" s="72"/>
      <c r="L80" s="81" t="s">
        <v>190</v>
      </c>
    </row>
    <row r="81" spans="1:12" s="68" customFormat="1" ht="18.75">
      <c r="A81" s="80"/>
      <c r="B81" s="69" t="s">
        <v>62</v>
      </c>
      <c r="C81" s="14">
        <f t="shared" si="4"/>
        <v>312</v>
      </c>
      <c r="D81" s="15">
        <f t="shared" si="5"/>
        <v>488</v>
      </c>
      <c r="E81" s="70"/>
      <c r="F81" s="15">
        <v>177</v>
      </c>
      <c r="G81" s="70"/>
      <c r="H81" s="69"/>
      <c r="I81" s="69"/>
      <c r="J81" s="71"/>
      <c r="K81" s="72"/>
      <c r="L81" s="81"/>
    </row>
    <row r="82" spans="1:12" s="68" customFormat="1" ht="18.75">
      <c r="A82" s="80"/>
      <c r="B82" s="9" t="s">
        <v>170</v>
      </c>
      <c r="C82" s="14">
        <f t="shared" si="4"/>
        <v>489</v>
      </c>
      <c r="D82" s="15">
        <f t="shared" si="5"/>
        <v>490</v>
      </c>
      <c r="E82" s="70" t="s">
        <v>8</v>
      </c>
      <c r="F82" s="15">
        <v>2</v>
      </c>
      <c r="G82" s="8" t="s">
        <v>9</v>
      </c>
      <c r="H82" s="69"/>
      <c r="I82" s="69"/>
      <c r="J82" s="71"/>
      <c r="K82" s="72"/>
      <c r="L82" s="81" t="s">
        <v>175</v>
      </c>
    </row>
    <row r="83" spans="1:12" s="68" customFormat="1" ht="18.75">
      <c r="A83" s="80"/>
      <c r="B83" s="9" t="s">
        <v>40</v>
      </c>
      <c r="C83" s="14">
        <f t="shared" si="4"/>
        <v>491</v>
      </c>
      <c r="D83" s="15">
        <f t="shared" si="5"/>
        <v>496</v>
      </c>
      <c r="E83" s="70" t="s">
        <v>8</v>
      </c>
      <c r="F83" s="15">
        <v>6</v>
      </c>
      <c r="G83" s="8" t="s">
        <v>9</v>
      </c>
      <c r="H83" s="69"/>
      <c r="I83" s="69"/>
      <c r="J83" s="71"/>
      <c r="K83" s="72"/>
      <c r="L83" s="61" t="s">
        <v>189</v>
      </c>
    </row>
    <row r="84" spans="1:12" s="68" customFormat="1" ht="46.5" customHeight="1">
      <c r="A84" s="80"/>
      <c r="B84" s="9" t="s">
        <v>42</v>
      </c>
      <c r="C84" s="14">
        <f t="shared" si="4"/>
        <v>497</v>
      </c>
      <c r="D84" s="15">
        <f t="shared" si="5"/>
        <v>497</v>
      </c>
      <c r="E84" s="70" t="s">
        <v>8</v>
      </c>
      <c r="F84" s="15">
        <v>1</v>
      </c>
      <c r="G84" s="8" t="s">
        <v>9</v>
      </c>
      <c r="H84" s="69"/>
      <c r="I84" s="69"/>
      <c r="J84" s="71"/>
      <c r="K84" s="72"/>
      <c r="L84" s="61" t="s">
        <v>189</v>
      </c>
    </row>
    <row r="85" spans="1:12" s="68" customFormat="1" ht="37.5">
      <c r="A85" s="80"/>
      <c r="B85" s="9" t="s">
        <v>181</v>
      </c>
      <c r="C85" s="14">
        <f t="shared" si="4"/>
        <v>498</v>
      </c>
      <c r="D85" s="15">
        <f t="shared" si="5"/>
        <v>505</v>
      </c>
      <c r="E85" s="70" t="s">
        <v>46</v>
      </c>
      <c r="F85" s="15">
        <v>8</v>
      </c>
      <c r="G85" s="8" t="s">
        <v>9</v>
      </c>
      <c r="H85" s="69"/>
      <c r="I85" s="69"/>
      <c r="J85" s="71"/>
      <c r="K85" s="72" t="s">
        <v>183</v>
      </c>
      <c r="L85" s="81"/>
    </row>
    <row r="86" spans="1:12" s="68" customFormat="1" ht="18.75">
      <c r="A86" s="80"/>
      <c r="B86" s="9" t="s">
        <v>62</v>
      </c>
      <c r="C86" s="14">
        <f t="shared" si="4"/>
        <v>506</v>
      </c>
      <c r="D86" s="15">
        <f t="shared" si="5"/>
        <v>1838</v>
      </c>
      <c r="E86" s="70"/>
      <c r="F86" s="15">
        <v>1333</v>
      </c>
      <c r="G86" s="70"/>
      <c r="H86" s="69"/>
      <c r="I86" s="69"/>
      <c r="J86" s="71"/>
      <c r="K86" s="72"/>
      <c r="L86" s="81"/>
    </row>
    <row r="87" spans="1:12" s="68" customFormat="1" ht="18.75">
      <c r="A87" s="80"/>
      <c r="B87" s="9" t="s">
        <v>63</v>
      </c>
      <c r="C87" s="14">
        <f t="shared" si="4"/>
        <v>1839</v>
      </c>
      <c r="D87" s="15">
        <f t="shared" si="5"/>
        <v>1840</v>
      </c>
      <c r="E87" s="70" t="s">
        <v>46</v>
      </c>
      <c r="F87" s="15">
        <v>2</v>
      </c>
      <c r="G87" s="8" t="s">
        <v>9</v>
      </c>
      <c r="H87" s="69"/>
      <c r="I87" s="69"/>
      <c r="J87" s="71"/>
      <c r="K87" s="72" t="s">
        <v>177</v>
      </c>
      <c r="L87" s="81"/>
    </row>
    <row r="88" spans="1:12" ht="19.5" thickBot="1">
      <c r="A88" s="83"/>
      <c r="B88" s="84"/>
      <c r="C88" s="30"/>
      <c r="D88" s="31"/>
      <c r="E88" s="85"/>
      <c r="F88" s="31">
        <f>SUM(F74:F87)</f>
        <v>1840</v>
      </c>
      <c r="G88" s="85"/>
      <c r="H88" s="84"/>
      <c r="I88" s="84"/>
      <c r="J88" s="86"/>
      <c r="K88" s="87"/>
      <c r="L88" s="88"/>
    </row>
  </sheetData>
  <mergeCells count="18">
    <mergeCell ref="C73:D73"/>
    <mergeCell ref="A4:L4"/>
    <mergeCell ref="A66:A67"/>
    <mergeCell ref="A57:A62"/>
    <mergeCell ref="A64:A65"/>
    <mergeCell ref="A49:A53"/>
    <mergeCell ref="A19:A23"/>
    <mergeCell ref="A55:A56"/>
    <mergeCell ref="A34:A36"/>
    <mergeCell ref="A1:L1"/>
    <mergeCell ref="A42:A48"/>
    <mergeCell ref="C33:D33"/>
    <mergeCell ref="A38:A41"/>
    <mergeCell ref="C5:D5"/>
    <mergeCell ref="A32:L32"/>
    <mergeCell ref="A2:L2"/>
    <mergeCell ref="A3:L3"/>
    <mergeCell ref="A11:A17"/>
  </mergeCells>
  <printOptions/>
  <pageMargins left="0.75" right="0.75" top="1" bottom="1" header="0.4921259845" footer="0.4921259845"/>
  <pageSetup fitToHeight="2" horizontalDpi="600" verticalDpi="600" orientation="landscape" paperSize="8" scale="50" r:id="rId1"/>
  <headerFooter alignWithMargins="0">
    <oddFooter>&amp;L&amp;F&amp;CPage &amp;P de &amp;N&amp;RC PROVO</oddFooter>
  </headerFooter>
  <rowBreaks count="4" manualBreakCount="4">
    <brk id="17" max="255" man="1"/>
    <brk id="31" max="255" man="1"/>
    <brk id="53"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sletrillard</cp:lastModifiedBy>
  <cp:lastPrinted>2012-10-10T12:39:31Z</cp:lastPrinted>
  <dcterms:created xsi:type="dcterms:W3CDTF">1996-10-21T11:03:58Z</dcterms:created>
  <dcterms:modified xsi:type="dcterms:W3CDTF">2012-08-24T08:39:13Z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